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5CA0A22-20C1-406E-B85C-EA541951B68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годовое гвс, ов СИБЭКО" sheetId="5" r:id="rId1"/>
    <sheet name="годовое впу" sheetId="4" r:id="rId2"/>
  </sheets>
  <definedNames>
    <definedName name="_xlnm._FilterDatabase" localSheetId="1" hidden="1">'годовое впу'!$A$3:$M$47</definedName>
    <definedName name="_xlnm._FilterDatabase" localSheetId="0" hidden="1">'годовое гвс, ов СИБЭКО'!$A$3:$M$330</definedName>
    <definedName name="_xlnm.Print_Area" localSheetId="1">'годовое впу'!$A$1:$M$47</definedName>
    <definedName name="_xlnm.Print_Area" localSheetId="0">'годовое гвс, ов СИБЭКО'!$A$1:$M$330</definedName>
  </definedNames>
  <calcPr calcId="191029"/>
</workbook>
</file>

<file path=xl/calcChain.xml><?xml version="1.0" encoding="utf-8"?>
<calcChain xmlns="http://schemas.openxmlformats.org/spreadsheetml/2006/main">
  <c r="D44" i="4" l="1"/>
  <c r="C44" i="4"/>
  <c r="D27" i="4"/>
  <c r="H8" i="4" l="1"/>
  <c r="G8" i="4"/>
  <c r="L4" i="4"/>
  <c r="K4" i="4"/>
  <c r="L8" i="4" l="1"/>
  <c r="L47" i="4"/>
  <c r="K47" i="4"/>
  <c r="J47" i="4"/>
  <c r="F47" i="4"/>
  <c r="L46" i="4"/>
  <c r="K46" i="4"/>
  <c r="J46" i="4"/>
  <c r="F46" i="4"/>
  <c r="L45" i="4"/>
  <c r="K45" i="4"/>
  <c r="J45" i="4"/>
  <c r="F45" i="4"/>
  <c r="L44" i="4"/>
  <c r="K44" i="4"/>
  <c r="J44" i="4"/>
  <c r="F44" i="4"/>
  <c r="L43" i="4"/>
  <c r="K43" i="4"/>
  <c r="J43" i="4"/>
  <c r="F43" i="4"/>
  <c r="L42" i="4"/>
  <c r="K42" i="4"/>
  <c r="J42" i="4"/>
  <c r="F42" i="4"/>
  <c r="L41" i="4"/>
  <c r="K41" i="4"/>
  <c r="J41" i="4"/>
  <c r="F41" i="4"/>
  <c r="L40" i="4"/>
  <c r="K40" i="4"/>
  <c r="J40" i="4"/>
  <c r="F40" i="4"/>
  <c r="L39" i="4"/>
  <c r="K39" i="4"/>
  <c r="J39" i="4"/>
  <c r="F39" i="4"/>
  <c r="L38" i="4"/>
  <c r="K38" i="4"/>
  <c r="J38" i="4"/>
  <c r="F38" i="4"/>
  <c r="L37" i="4"/>
  <c r="K37" i="4"/>
  <c r="J37" i="4"/>
  <c r="F37" i="4"/>
  <c r="L36" i="4"/>
  <c r="K36" i="4"/>
  <c r="J36" i="4"/>
  <c r="F36" i="4"/>
  <c r="L35" i="4"/>
  <c r="K35" i="4"/>
  <c r="J35" i="4"/>
  <c r="F35" i="4"/>
  <c r="L34" i="4"/>
  <c r="K34" i="4"/>
  <c r="J34" i="4"/>
  <c r="F34" i="4"/>
  <c r="L33" i="4"/>
  <c r="K33" i="4"/>
  <c r="J33" i="4"/>
  <c r="F33" i="4"/>
  <c r="L32" i="4"/>
  <c r="K32" i="4"/>
  <c r="J32" i="4"/>
  <c r="F32" i="4"/>
  <c r="L31" i="4"/>
  <c r="K31" i="4"/>
  <c r="J31" i="4"/>
  <c r="F31" i="4"/>
  <c r="L30" i="4"/>
  <c r="K30" i="4"/>
  <c r="J30" i="4"/>
  <c r="F30" i="4"/>
  <c r="L29" i="4"/>
  <c r="K29" i="4"/>
  <c r="J29" i="4"/>
  <c r="F29" i="4"/>
  <c r="L28" i="4"/>
  <c r="K28" i="4"/>
  <c r="J28" i="4"/>
  <c r="F28" i="4"/>
  <c r="L27" i="4"/>
  <c r="K27" i="4"/>
  <c r="J27" i="4"/>
  <c r="F27" i="4"/>
  <c r="L26" i="4"/>
  <c r="K26" i="4"/>
  <c r="J26" i="4"/>
  <c r="F26" i="4"/>
  <c r="L25" i="4"/>
  <c r="K25" i="4"/>
  <c r="J25" i="4"/>
  <c r="F25" i="4"/>
  <c r="L24" i="4"/>
  <c r="K24" i="4"/>
  <c r="J24" i="4"/>
  <c r="F24" i="4"/>
  <c r="L23" i="4"/>
  <c r="K23" i="4"/>
  <c r="J23" i="4"/>
  <c r="F23" i="4"/>
  <c r="L22" i="4"/>
  <c r="K22" i="4"/>
  <c r="J22" i="4"/>
  <c r="F22" i="4"/>
  <c r="L21" i="4"/>
  <c r="K21" i="4"/>
  <c r="J21" i="4"/>
  <c r="F21" i="4"/>
  <c r="L20" i="4"/>
  <c r="K20" i="4"/>
  <c r="J20" i="4"/>
  <c r="F20" i="4"/>
  <c r="L19" i="4"/>
  <c r="K19" i="4"/>
  <c r="J19" i="4"/>
  <c r="F19" i="4"/>
  <c r="L18" i="4"/>
  <c r="K18" i="4"/>
  <c r="J18" i="4"/>
  <c r="F18" i="4"/>
  <c r="L17" i="4"/>
  <c r="K17" i="4"/>
  <c r="J17" i="4"/>
  <c r="F17" i="4"/>
  <c r="L16" i="4"/>
  <c r="K16" i="4"/>
  <c r="J16" i="4"/>
  <c r="F16" i="4"/>
  <c r="L15" i="4"/>
  <c r="K15" i="4"/>
  <c r="J15" i="4"/>
  <c r="F15" i="4"/>
  <c r="L14" i="4"/>
  <c r="K14" i="4"/>
  <c r="J14" i="4"/>
  <c r="F14" i="4"/>
  <c r="L13" i="4"/>
  <c r="K13" i="4"/>
  <c r="J13" i="4"/>
  <c r="F13" i="4"/>
  <c r="L12" i="4"/>
  <c r="K12" i="4"/>
  <c r="J12" i="4"/>
  <c r="F12" i="4"/>
  <c r="L11" i="4"/>
  <c r="K11" i="4"/>
  <c r="J11" i="4"/>
  <c r="F11" i="4"/>
  <c r="L10" i="4"/>
  <c r="K10" i="4"/>
  <c r="J10" i="4"/>
  <c r="F10" i="4"/>
  <c r="L9" i="4"/>
  <c r="K9" i="4"/>
  <c r="J9" i="4"/>
  <c r="F9" i="4"/>
  <c r="J8" i="4"/>
  <c r="F8" i="4"/>
  <c r="L7" i="4"/>
  <c r="K7" i="4"/>
  <c r="J7" i="4"/>
  <c r="F7" i="4"/>
  <c r="L6" i="4"/>
  <c r="K6" i="4"/>
  <c r="J6" i="4"/>
  <c r="F6" i="4"/>
  <c r="L5" i="4"/>
  <c r="K5" i="4"/>
  <c r="J5" i="4"/>
  <c r="F5" i="4"/>
  <c r="J4" i="4"/>
  <c r="F4" i="4"/>
  <c r="L330" i="5"/>
  <c r="K330" i="5"/>
  <c r="J330" i="5"/>
  <c r="F330" i="5"/>
  <c r="L329" i="5"/>
  <c r="K329" i="5"/>
  <c r="J329" i="5"/>
  <c r="F329" i="5"/>
  <c r="L328" i="5"/>
  <c r="K328" i="5"/>
  <c r="J328" i="5"/>
  <c r="F328" i="5"/>
  <c r="L327" i="5"/>
  <c r="K327" i="5"/>
  <c r="J327" i="5"/>
  <c r="F327" i="5"/>
  <c r="L326" i="5"/>
  <c r="K326" i="5"/>
  <c r="J326" i="5"/>
  <c r="F326" i="5"/>
  <c r="L325" i="5"/>
  <c r="K325" i="5"/>
  <c r="J325" i="5"/>
  <c r="F325" i="5"/>
  <c r="L324" i="5"/>
  <c r="K324" i="5"/>
  <c r="J324" i="5"/>
  <c r="F324" i="5"/>
  <c r="L323" i="5"/>
  <c r="K323" i="5"/>
  <c r="J323" i="5"/>
  <c r="F323" i="5"/>
  <c r="L322" i="5"/>
  <c r="K322" i="5"/>
  <c r="J322" i="5"/>
  <c r="F322" i="5"/>
  <c r="L321" i="5"/>
  <c r="K321" i="5"/>
  <c r="J321" i="5"/>
  <c r="F321" i="5"/>
  <c r="L320" i="5"/>
  <c r="K320" i="5"/>
  <c r="J320" i="5"/>
  <c r="F320" i="5"/>
  <c r="L319" i="5"/>
  <c r="K319" i="5"/>
  <c r="J319" i="5"/>
  <c r="F319" i="5"/>
  <c r="L318" i="5"/>
  <c r="K318" i="5"/>
  <c r="J318" i="5"/>
  <c r="F318" i="5"/>
  <c r="L317" i="5"/>
  <c r="K317" i="5"/>
  <c r="J317" i="5"/>
  <c r="F317" i="5"/>
  <c r="L316" i="5"/>
  <c r="K316" i="5"/>
  <c r="J316" i="5"/>
  <c r="F316" i="5"/>
  <c r="L315" i="5"/>
  <c r="K315" i="5"/>
  <c r="J315" i="5"/>
  <c r="F315" i="5"/>
  <c r="L314" i="5"/>
  <c r="K314" i="5"/>
  <c r="J314" i="5"/>
  <c r="F314" i="5"/>
  <c r="L313" i="5"/>
  <c r="K313" i="5"/>
  <c r="J313" i="5"/>
  <c r="F313" i="5"/>
  <c r="L312" i="5"/>
  <c r="K312" i="5"/>
  <c r="J312" i="5"/>
  <c r="F312" i="5"/>
  <c r="L311" i="5"/>
  <c r="K311" i="5"/>
  <c r="J311" i="5"/>
  <c r="F311" i="5"/>
  <c r="L310" i="5"/>
  <c r="K310" i="5"/>
  <c r="J310" i="5"/>
  <c r="F310" i="5"/>
  <c r="L309" i="5"/>
  <c r="K309" i="5"/>
  <c r="J309" i="5"/>
  <c r="F309" i="5"/>
  <c r="L308" i="5"/>
  <c r="K308" i="5"/>
  <c r="J308" i="5"/>
  <c r="F308" i="5"/>
  <c r="L307" i="5"/>
  <c r="K307" i="5"/>
  <c r="J307" i="5"/>
  <c r="F307" i="5"/>
  <c r="L306" i="5"/>
  <c r="K306" i="5"/>
  <c r="J306" i="5"/>
  <c r="F306" i="5"/>
  <c r="L305" i="5"/>
  <c r="K305" i="5"/>
  <c r="J305" i="5"/>
  <c r="F305" i="5"/>
  <c r="L304" i="5"/>
  <c r="K304" i="5"/>
  <c r="J304" i="5"/>
  <c r="F304" i="5"/>
  <c r="L303" i="5"/>
  <c r="K303" i="5"/>
  <c r="J303" i="5"/>
  <c r="F303" i="5"/>
  <c r="L302" i="5"/>
  <c r="K302" i="5"/>
  <c r="J302" i="5"/>
  <c r="F302" i="5"/>
  <c r="L301" i="5"/>
  <c r="K301" i="5"/>
  <c r="J301" i="5"/>
  <c r="F301" i="5"/>
  <c r="L300" i="5"/>
  <c r="K300" i="5"/>
  <c r="J300" i="5"/>
  <c r="F300" i="5"/>
  <c r="L299" i="5"/>
  <c r="K299" i="5"/>
  <c r="J299" i="5"/>
  <c r="F299" i="5"/>
  <c r="L298" i="5"/>
  <c r="K298" i="5"/>
  <c r="J298" i="5"/>
  <c r="F298" i="5"/>
  <c r="L297" i="5"/>
  <c r="K297" i="5"/>
  <c r="J297" i="5"/>
  <c r="F297" i="5"/>
  <c r="L296" i="5"/>
  <c r="K296" i="5"/>
  <c r="J296" i="5"/>
  <c r="F296" i="5"/>
  <c r="L295" i="5"/>
  <c r="K295" i="5"/>
  <c r="J295" i="5"/>
  <c r="F295" i="5"/>
  <c r="L294" i="5"/>
  <c r="K294" i="5"/>
  <c r="J294" i="5"/>
  <c r="F294" i="5"/>
  <c r="L293" i="5"/>
  <c r="K293" i="5"/>
  <c r="J293" i="5"/>
  <c r="F293" i="5"/>
  <c r="L292" i="5"/>
  <c r="K292" i="5"/>
  <c r="J292" i="5"/>
  <c r="F292" i="5"/>
  <c r="L291" i="5"/>
  <c r="K291" i="5"/>
  <c r="J291" i="5"/>
  <c r="F291" i="5"/>
  <c r="L290" i="5"/>
  <c r="K290" i="5"/>
  <c r="J290" i="5"/>
  <c r="F290" i="5"/>
  <c r="L289" i="5"/>
  <c r="K289" i="5"/>
  <c r="J289" i="5"/>
  <c r="F289" i="5"/>
  <c r="L288" i="5"/>
  <c r="K288" i="5"/>
  <c r="J288" i="5"/>
  <c r="F288" i="5"/>
  <c r="L287" i="5"/>
  <c r="K287" i="5"/>
  <c r="J287" i="5"/>
  <c r="F287" i="5"/>
  <c r="L286" i="5"/>
  <c r="K286" i="5"/>
  <c r="J286" i="5"/>
  <c r="F286" i="5"/>
  <c r="L285" i="5"/>
  <c r="K285" i="5"/>
  <c r="J285" i="5"/>
  <c r="F285" i="5"/>
  <c r="L284" i="5"/>
  <c r="K284" i="5"/>
  <c r="J284" i="5"/>
  <c r="F284" i="5"/>
  <c r="L283" i="5"/>
  <c r="K283" i="5"/>
  <c r="J283" i="5"/>
  <c r="F283" i="5"/>
  <c r="L282" i="5"/>
  <c r="K282" i="5"/>
  <c r="J282" i="5"/>
  <c r="F282" i="5"/>
  <c r="L281" i="5"/>
  <c r="K281" i="5"/>
  <c r="J281" i="5"/>
  <c r="F281" i="5"/>
  <c r="L280" i="5"/>
  <c r="K280" i="5"/>
  <c r="J280" i="5"/>
  <c r="F280" i="5"/>
  <c r="L279" i="5"/>
  <c r="K279" i="5"/>
  <c r="J279" i="5"/>
  <c r="F279" i="5"/>
  <c r="L278" i="5"/>
  <c r="K278" i="5"/>
  <c r="J278" i="5"/>
  <c r="F278" i="5"/>
  <c r="L277" i="5"/>
  <c r="K277" i="5"/>
  <c r="J277" i="5"/>
  <c r="F277" i="5"/>
  <c r="L276" i="5"/>
  <c r="K276" i="5"/>
  <c r="J276" i="5"/>
  <c r="F276" i="5"/>
  <c r="L275" i="5"/>
  <c r="K275" i="5"/>
  <c r="J275" i="5"/>
  <c r="F275" i="5"/>
  <c r="L274" i="5"/>
  <c r="K274" i="5"/>
  <c r="J274" i="5"/>
  <c r="F274" i="5"/>
  <c r="L273" i="5"/>
  <c r="K273" i="5"/>
  <c r="J273" i="5"/>
  <c r="F273" i="5"/>
  <c r="L272" i="5"/>
  <c r="K272" i="5"/>
  <c r="J272" i="5"/>
  <c r="F272" i="5"/>
  <c r="L271" i="5"/>
  <c r="K271" i="5"/>
  <c r="J271" i="5"/>
  <c r="F271" i="5"/>
  <c r="L270" i="5"/>
  <c r="K270" i="5"/>
  <c r="J270" i="5"/>
  <c r="F270" i="5"/>
  <c r="L269" i="5"/>
  <c r="K269" i="5"/>
  <c r="J269" i="5"/>
  <c r="F269" i="5"/>
  <c r="L268" i="5"/>
  <c r="K268" i="5"/>
  <c r="J268" i="5"/>
  <c r="F268" i="5"/>
  <c r="L267" i="5"/>
  <c r="K267" i="5"/>
  <c r="J267" i="5"/>
  <c r="F267" i="5"/>
  <c r="L266" i="5"/>
  <c r="K266" i="5"/>
  <c r="J266" i="5"/>
  <c r="F266" i="5"/>
  <c r="L265" i="5"/>
  <c r="K265" i="5"/>
  <c r="J265" i="5"/>
  <c r="F265" i="5"/>
  <c r="L264" i="5"/>
  <c r="K264" i="5"/>
  <c r="J264" i="5"/>
  <c r="F264" i="5"/>
  <c r="L263" i="5"/>
  <c r="K263" i="5"/>
  <c r="J263" i="5"/>
  <c r="F263" i="5"/>
  <c r="L262" i="5"/>
  <c r="K262" i="5"/>
  <c r="J262" i="5"/>
  <c r="F262" i="5"/>
  <c r="L261" i="5"/>
  <c r="K261" i="5"/>
  <c r="J261" i="5"/>
  <c r="F261" i="5"/>
  <c r="L260" i="5"/>
  <c r="K260" i="5"/>
  <c r="J260" i="5"/>
  <c r="F260" i="5"/>
  <c r="L259" i="5"/>
  <c r="K259" i="5"/>
  <c r="J259" i="5"/>
  <c r="F259" i="5"/>
  <c r="L258" i="5"/>
  <c r="K258" i="5"/>
  <c r="J258" i="5"/>
  <c r="F258" i="5"/>
  <c r="L257" i="5"/>
  <c r="K257" i="5"/>
  <c r="J257" i="5"/>
  <c r="F257" i="5"/>
  <c r="L256" i="5"/>
  <c r="K256" i="5"/>
  <c r="J256" i="5"/>
  <c r="F256" i="5"/>
  <c r="L255" i="5"/>
  <c r="K255" i="5"/>
  <c r="J255" i="5"/>
  <c r="F255" i="5"/>
  <c r="L254" i="5"/>
  <c r="K254" i="5"/>
  <c r="J254" i="5"/>
  <c r="F254" i="5"/>
  <c r="L253" i="5"/>
  <c r="K253" i="5"/>
  <c r="J253" i="5"/>
  <c r="F253" i="5"/>
  <c r="L252" i="5"/>
  <c r="K252" i="5"/>
  <c r="J252" i="5"/>
  <c r="F252" i="5"/>
  <c r="L251" i="5"/>
  <c r="K251" i="5"/>
  <c r="J251" i="5"/>
  <c r="F251" i="5"/>
  <c r="L250" i="5"/>
  <c r="K250" i="5"/>
  <c r="J250" i="5"/>
  <c r="F250" i="5"/>
  <c r="L249" i="5"/>
  <c r="K249" i="5"/>
  <c r="J249" i="5"/>
  <c r="F249" i="5"/>
  <c r="L248" i="5"/>
  <c r="K248" i="5"/>
  <c r="J248" i="5"/>
  <c r="F248" i="5"/>
  <c r="L247" i="5"/>
  <c r="K247" i="5"/>
  <c r="J247" i="5"/>
  <c r="F247" i="5"/>
  <c r="L246" i="5"/>
  <c r="K246" i="5"/>
  <c r="J246" i="5"/>
  <c r="F246" i="5"/>
  <c r="L245" i="5"/>
  <c r="K245" i="5"/>
  <c r="J245" i="5"/>
  <c r="F245" i="5"/>
  <c r="L244" i="5"/>
  <c r="K244" i="5"/>
  <c r="J244" i="5"/>
  <c r="F244" i="5"/>
  <c r="L243" i="5"/>
  <c r="K243" i="5"/>
  <c r="J243" i="5"/>
  <c r="F243" i="5"/>
  <c r="L242" i="5"/>
  <c r="K242" i="5"/>
  <c r="J242" i="5"/>
  <c r="F242" i="5"/>
  <c r="L241" i="5"/>
  <c r="K241" i="5"/>
  <c r="J241" i="5"/>
  <c r="F241" i="5"/>
  <c r="L240" i="5"/>
  <c r="K240" i="5"/>
  <c r="J240" i="5"/>
  <c r="F240" i="5"/>
  <c r="L239" i="5"/>
  <c r="K239" i="5"/>
  <c r="J239" i="5"/>
  <c r="F239" i="5"/>
  <c r="L238" i="5"/>
  <c r="K238" i="5"/>
  <c r="J238" i="5"/>
  <c r="F238" i="5"/>
  <c r="L237" i="5"/>
  <c r="K237" i="5"/>
  <c r="J237" i="5"/>
  <c r="F237" i="5"/>
  <c r="L236" i="5"/>
  <c r="K236" i="5"/>
  <c r="J236" i="5"/>
  <c r="F236" i="5"/>
  <c r="L235" i="5"/>
  <c r="K235" i="5"/>
  <c r="J235" i="5"/>
  <c r="F235" i="5"/>
  <c r="L234" i="5"/>
  <c r="K234" i="5"/>
  <c r="J234" i="5"/>
  <c r="F234" i="5"/>
  <c r="L233" i="5"/>
  <c r="K233" i="5"/>
  <c r="J233" i="5"/>
  <c r="F233" i="5"/>
  <c r="L232" i="5"/>
  <c r="K232" i="5"/>
  <c r="J232" i="5"/>
  <c r="F232" i="5"/>
  <c r="L231" i="5"/>
  <c r="K231" i="5"/>
  <c r="J231" i="5"/>
  <c r="F231" i="5"/>
  <c r="L230" i="5"/>
  <c r="K230" i="5"/>
  <c r="J230" i="5"/>
  <c r="F230" i="5"/>
  <c r="L229" i="5"/>
  <c r="K229" i="5"/>
  <c r="J229" i="5"/>
  <c r="F229" i="5"/>
  <c r="L228" i="5"/>
  <c r="K228" i="5"/>
  <c r="J228" i="5"/>
  <c r="F228" i="5"/>
  <c r="L227" i="5"/>
  <c r="K227" i="5"/>
  <c r="J227" i="5"/>
  <c r="F227" i="5"/>
  <c r="L226" i="5"/>
  <c r="K226" i="5"/>
  <c r="J226" i="5"/>
  <c r="F226" i="5"/>
  <c r="L225" i="5"/>
  <c r="K225" i="5"/>
  <c r="J225" i="5"/>
  <c r="F225" i="5"/>
  <c r="L224" i="5"/>
  <c r="K224" i="5"/>
  <c r="J224" i="5"/>
  <c r="F224" i="5"/>
  <c r="L223" i="5"/>
  <c r="K223" i="5"/>
  <c r="J223" i="5"/>
  <c r="F223" i="5"/>
  <c r="L222" i="5"/>
  <c r="K222" i="5"/>
  <c r="J222" i="5"/>
  <c r="F222" i="5"/>
  <c r="L221" i="5"/>
  <c r="K221" i="5"/>
  <c r="J221" i="5"/>
  <c r="F221" i="5"/>
  <c r="L220" i="5"/>
  <c r="K220" i="5"/>
  <c r="J220" i="5"/>
  <c r="F220" i="5"/>
  <c r="L219" i="5"/>
  <c r="K219" i="5"/>
  <c r="J219" i="5"/>
  <c r="F219" i="5"/>
  <c r="L218" i="5"/>
  <c r="K218" i="5"/>
  <c r="J218" i="5"/>
  <c r="F218" i="5"/>
  <c r="L217" i="5"/>
  <c r="K217" i="5"/>
  <c r="J217" i="5"/>
  <c r="F217" i="5"/>
  <c r="L216" i="5"/>
  <c r="K216" i="5"/>
  <c r="J216" i="5"/>
  <c r="F216" i="5"/>
  <c r="L215" i="5"/>
  <c r="K215" i="5"/>
  <c r="J215" i="5"/>
  <c r="F215" i="5"/>
  <c r="L214" i="5"/>
  <c r="K214" i="5"/>
  <c r="J214" i="5"/>
  <c r="F214" i="5"/>
  <c r="L213" i="5"/>
  <c r="K213" i="5"/>
  <c r="J213" i="5"/>
  <c r="F213" i="5"/>
  <c r="L212" i="5"/>
  <c r="K212" i="5"/>
  <c r="J212" i="5"/>
  <c r="F212" i="5"/>
  <c r="L211" i="5"/>
  <c r="K211" i="5"/>
  <c r="J211" i="5"/>
  <c r="F211" i="5"/>
  <c r="L210" i="5"/>
  <c r="K210" i="5"/>
  <c r="J210" i="5"/>
  <c r="F210" i="5"/>
  <c r="L209" i="5"/>
  <c r="K209" i="5"/>
  <c r="J209" i="5"/>
  <c r="F209" i="5"/>
  <c r="L208" i="5"/>
  <c r="K208" i="5"/>
  <c r="J208" i="5"/>
  <c r="F208" i="5"/>
  <c r="L207" i="5"/>
  <c r="K207" i="5"/>
  <c r="J207" i="5"/>
  <c r="F207" i="5"/>
  <c r="L206" i="5"/>
  <c r="K206" i="5"/>
  <c r="J206" i="5"/>
  <c r="F206" i="5"/>
  <c r="L205" i="5"/>
  <c r="K205" i="5"/>
  <c r="J205" i="5"/>
  <c r="F205" i="5"/>
  <c r="L204" i="5"/>
  <c r="K204" i="5"/>
  <c r="J204" i="5"/>
  <c r="F204" i="5"/>
  <c r="L203" i="5"/>
  <c r="K203" i="5"/>
  <c r="J203" i="5"/>
  <c r="F203" i="5"/>
  <c r="L202" i="5"/>
  <c r="K202" i="5"/>
  <c r="J202" i="5"/>
  <c r="F202" i="5"/>
  <c r="L201" i="5"/>
  <c r="K201" i="5"/>
  <c r="J201" i="5"/>
  <c r="F201" i="5"/>
  <c r="L200" i="5"/>
  <c r="K200" i="5"/>
  <c r="J200" i="5"/>
  <c r="F200" i="5"/>
  <c r="L199" i="5"/>
  <c r="K199" i="5"/>
  <c r="J199" i="5"/>
  <c r="F199" i="5"/>
  <c r="L198" i="5"/>
  <c r="K198" i="5"/>
  <c r="J198" i="5"/>
  <c r="F198" i="5"/>
  <c r="L197" i="5"/>
  <c r="K197" i="5"/>
  <c r="J197" i="5"/>
  <c r="F197" i="5"/>
  <c r="L196" i="5"/>
  <c r="K196" i="5"/>
  <c r="J196" i="5"/>
  <c r="F196" i="5"/>
  <c r="L195" i="5"/>
  <c r="K195" i="5"/>
  <c r="J195" i="5"/>
  <c r="F195" i="5"/>
  <c r="L194" i="5"/>
  <c r="K194" i="5"/>
  <c r="J194" i="5"/>
  <c r="F194" i="5"/>
  <c r="L193" i="5"/>
  <c r="K193" i="5"/>
  <c r="J193" i="5"/>
  <c r="F193" i="5"/>
  <c r="L192" i="5"/>
  <c r="K192" i="5"/>
  <c r="J192" i="5"/>
  <c r="F192" i="5"/>
  <c r="L191" i="5"/>
  <c r="K191" i="5"/>
  <c r="J191" i="5"/>
  <c r="F191" i="5"/>
  <c r="L190" i="5"/>
  <c r="K190" i="5"/>
  <c r="J190" i="5"/>
  <c r="F190" i="5"/>
  <c r="L189" i="5"/>
  <c r="K189" i="5"/>
  <c r="J189" i="5"/>
  <c r="F189" i="5"/>
  <c r="L188" i="5"/>
  <c r="K188" i="5"/>
  <c r="J188" i="5"/>
  <c r="F188" i="5"/>
  <c r="L187" i="5"/>
  <c r="K187" i="5"/>
  <c r="J187" i="5"/>
  <c r="F187" i="5"/>
  <c r="L186" i="5"/>
  <c r="K186" i="5"/>
  <c r="J186" i="5"/>
  <c r="F186" i="5"/>
  <c r="L185" i="5"/>
  <c r="K185" i="5"/>
  <c r="J185" i="5"/>
  <c r="F185" i="5"/>
  <c r="L184" i="5"/>
  <c r="K184" i="5"/>
  <c r="J184" i="5"/>
  <c r="F184" i="5"/>
  <c r="L183" i="5"/>
  <c r="K183" i="5"/>
  <c r="J183" i="5"/>
  <c r="F183" i="5"/>
  <c r="L182" i="5"/>
  <c r="K182" i="5"/>
  <c r="J182" i="5"/>
  <c r="F182" i="5"/>
  <c r="L181" i="5"/>
  <c r="K181" i="5"/>
  <c r="J181" i="5"/>
  <c r="F181" i="5"/>
  <c r="L180" i="5"/>
  <c r="K180" i="5"/>
  <c r="J180" i="5"/>
  <c r="F180" i="5"/>
  <c r="L179" i="5"/>
  <c r="K179" i="5"/>
  <c r="J179" i="5"/>
  <c r="F179" i="5"/>
  <c r="L178" i="5"/>
  <c r="K178" i="5"/>
  <c r="J178" i="5"/>
  <c r="F178" i="5"/>
  <c r="L177" i="5"/>
  <c r="K177" i="5"/>
  <c r="J177" i="5"/>
  <c r="F177" i="5"/>
  <c r="L176" i="5"/>
  <c r="K176" i="5"/>
  <c r="J176" i="5"/>
  <c r="F176" i="5"/>
  <c r="L175" i="5"/>
  <c r="K175" i="5"/>
  <c r="J175" i="5"/>
  <c r="F175" i="5"/>
  <c r="L174" i="5"/>
  <c r="K174" i="5"/>
  <c r="J174" i="5"/>
  <c r="F174" i="5"/>
  <c r="L173" i="5"/>
  <c r="K173" i="5"/>
  <c r="J173" i="5"/>
  <c r="F173" i="5"/>
  <c r="L172" i="5"/>
  <c r="K172" i="5"/>
  <c r="J172" i="5"/>
  <c r="F172" i="5"/>
  <c r="L171" i="5"/>
  <c r="K171" i="5"/>
  <c r="J171" i="5"/>
  <c r="F171" i="5"/>
  <c r="L170" i="5"/>
  <c r="K170" i="5"/>
  <c r="J170" i="5"/>
  <c r="F170" i="5"/>
  <c r="L169" i="5"/>
  <c r="K169" i="5"/>
  <c r="J169" i="5"/>
  <c r="F169" i="5"/>
  <c r="L168" i="5"/>
  <c r="K168" i="5"/>
  <c r="J168" i="5"/>
  <c r="F168" i="5"/>
  <c r="L167" i="5"/>
  <c r="K167" i="5"/>
  <c r="J167" i="5"/>
  <c r="F167" i="5"/>
  <c r="L166" i="5"/>
  <c r="K166" i="5"/>
  <c r="J166" i="5"/>
  <c r="F166" i="5"/>
  <c r="L165" i="5"/>
  <c r="K165" i="5"/>
  <c r="J165" i="5"/>
  <c r="F165" i="5"/>
  <c r="L164" i="5"/>
  <c r="K164" i="5"/>
  <c r="J164" i="5"/>
  <c r="F164" i="5"/>
  <c r="L163" i="5"/>
  <c r="K163" i="5"/>
  <c r="J163" i="5"/>
  <c r="F163" i="5"/>
  <c r="L162" i="5"/>
  <c r="K162" i="5"/>
  <c r="J162" i="5"/>
  <c r="F162" i="5"/>
  <c r="L161" i="5"/>
  <c r="K161" i="5"/>
  <c r="J161" i="5"/>
  <c r="F161" i="5"/>
  <c r="L160" i="5"/>
  <c r="K160" i="5"/>
  <c r="J160" i="5"/>
  <c r="F160" i="5"/>
  <c r="L159" i="5"/>
  <c r="K159" i="5"/>
  <c r="J159" i="5"/>
  <c r="F159" i="5"/>
  <c r="L158" i="5"/>
  <c r="K158" i="5"/>
  <c r="J158" i="5"/>
  <c r="F158" i="5"/>
  <c r="L157" i="5"/>
  <c r="K157" i="5"/>
  <c r="J157" i="5"/>
  <c r="F157" i="5"/>
  <c r="L156" i="5"/>
  <c r="K156" i="5"/>
  <c r="J156" i="5"/>
  <c r="F156" i="5"/>
  <c r="L155" i="5"/>
  <c r="K155" i="5"/>
  <c r="J155" i="5"/>
  <c r="F155" i="5"/>
  <c r="L154" i="5"/>
  <c r="K154" i="5"/>
  <c r="J154" i="5"/>
  <c r="F154" i="5"/>
  <c r="L153" i="5"/>
  <c r="K153" i="5"/>
  <c r="J153" i="5"/>
  <c r="F153" i="5"/>
  <c r="L152" i="5"/>
  <c r="K152" i="5"/>
  <c r="J152" i="5"/>
  <c r="F152" i="5"/>
  <c r="L151" i="5"/>
  <c r="K151" i="5"/>
  <c r="J151" i="5"/>
  <c r="F151" i="5"/>
  <c r="L150" i="5"/>
  <c r="K150" i="5"/>
  <c r="J150" i="5"/>
  <c r="F150" i="5"/>
  <c r="L149" i="5"/>
  <c r="K149" i="5"/>
  <c r="J149" i="5"/>
  <c r="F149" i="5"/>
  <c r="L148" i="5"/>
  <c r="K148" i="5"/>
  <c r="J148" i="5"/>
  <c r="F148" i="5"/>
  <c r="L147" i="5"/>
  <c r="K147" i="5"/>
  <c r="J147" i="5"/>
  <c r="F147" i="5"/>
  <c r="L146" i="5"/>
  <c r="K146" i="5"/>
  <c r="J146" i="5"/>
  <c r="F146" i="5"/>
  <c r="L145" i="5"/>
  <c r="K145" i="5"/>
  <c r="J145" i="5"/>
  <c r="F145" i="5"/>
  <c r="L144" i="5"/>
  <c r="K144" i="5"/>
  <c r="J144" i="5"/>
  <c r="F144" i="5"/>
  <c r="L143" i="5"/>
  <c r="K143" i="5"/>
  <c r="J143" i="5"/>
  <c r="F143" i="5"/>
  <c r="L142" i="5"/>
  <c r="K142" i="5"/>
  <c r="J142" i="5"/>
  <c r="F142" i="5"/>
  <c r="L141" i="5"/>
  <c r="K141" i="5"/>
  <c r="J141" i="5"/>
  <c r="F141" i="5"/>
  <c r="L140" i="5"/>
  <c r="K140" i="5"/>
  <c r="J140" i="5"/>
  <c r="F140" i="5"/>
  <c r="L139" i="5"/>
  <c r="K139" i="5"/>
  <c r="J139" i="5"/>
  <c r="F139" i="5"/>
  <c r="L138" i="5"/>
  <c r="K138" i="5"/>
  <c r="J138" i="5"/>
  <c r="F138" i="5"/>
  <c r="L137" i="5"/>
  <c r="K137" i="5"/>
  <c r="J137" i="5"/>
  <c r="F137" i="5"/>
  <c r="L136" i="5"/>
  <c r="K136" i="5"/>
  <c r="J136" i="5"/>
  <c r="F136" i="5"/>
  <c r="L135" i="5"/>
  <c r="K135" i="5"/>
  <c r="J135" i="5"/>
  <c r="F135" i="5"/>
  <c r="L134" i="5"/>
  <c r="K134" i="5"/>
  <c r="J134" i="5"/>
  <c r="F134" i="5"/>
  <c r="L133" i="5"/>
  <c r="K133" i="5"/>
  <c r="J133" i="5"/>
  <c r="F133" i="5"/>
  <c r="L132" i="5"/>
  <c r="K132" i="5"/>
  <c r="J132" i="5"/>
  <c r="F132" i="5"/>
  <c r="L131" i="5"/>
  <c r="K131" i="5"/>
  <c r="J131" i="5"/>
  <c r="F131" i="5"/>
  <c r="L130" i="5"/>
  <c r="K130" i="5"/>
  <c r="J130" i="5"/>
  <c r="F130" i="5"/>
  <c r="L129" i="5"/>
  <c r="K129" i="5"/>
  <c r="J129" i="5"/>
  <c r="F129" i="5"/>
  <c r="L128" i="5"/>
  <c r="K128" i="5"/>
  <c r="J128" i="5"/>
  <c r="F128" i="5"/>
  <c r="L127" i="5"/>
  <c r="K127" i="5"/>
  <c r="J127" i="5"/>
  <c r="F127" i="5"/>
  <c r="L126" i="5"/>
  <c r="K126" i="5"/>
  <c r="J126" i="5"/>
  <c r="F126" i="5"/>
  <c r="L125" i="5"/>
  <c r="K125" i="5"/>
  <c r="J125" i="5"/>
  <c r="F125" i="5"/>
  <c r="L124" i="5"/>
  <c r="K124" i="5"/>
  <c r="J124" i="5"/>
  <c r="F124" i="5"/>
  <c r="L123" i="5"/>
  <c r="K123" i="5"/>
  <c r="J123" i="5"/>
  <c r="F123" i="5"/>
  <c r="L122" i="5"/>
  <c r="K122" i="5"/>
  <c r="J122" i="5"/>
  <c r="F122" i="5"/>
  <c r="L121" i="5"/>
  <c r="K121" i="5"/>
  <c r="J121" i="5"/>
  <c r="F121" i="5"/>
  <c r="L120" i="5"/>
  <c r="K120" i="5"/>
  <c r="J120" i="5"/>
  <c r="F120" i="5"/>
  <c r="L119" i="5"/>
  <c r="K119" i="5"/>
  <c r="J119" i="5"/>
  <c r="F119" i="5"/>
  <c r="L118" i="5"/>
  <c r="K118" i="5"/>
  <c r="J118" i="5"/>
  <c r="F118" i="5"/>
  <c r="L117" i="5"/>
  <c r="K117" i="5"/>
  <c r="J117" i="5"/>
  <c r="F117" i="5"/>
  <c r="L116" i="5"/>
  <c r="K116" i="5"/>
  <c r="J116" i="5"/>
  <c r="F116" i="5"/>
  <c r="L115" i="5"/>
  <c r="K115" i="5"/>
  <c r="J115" i="5"/>
  <c r="F115" i="5"/>
  <c r="L114" i="5"/>
  <c r="K114" i="5"/>
  <c r="J114" i="5"/>
  <c r="F114" i="5"/>
  <c r="L113" i="5"/>
  <c r="K113" i="5"/>
  <c r="J113" i="5"/>
  <c r="F113" i="5"/>
  <c r="L112" i="5"/>
  <c r="K112" i="5"/>
  <c r="J112" i="5"/>
  <c r="F112" i="5"/>
  <c r="L111" i="5"/>
  <c r="K111" i="5"/>
  <c r="J111" i="5"/>
  <c r="F111" i="5"/>
  <c r="L110" i="5"/>
  <c r="K110" i="5"/>
  <c r="J110" i="5"/>
  <c r="F110" i="5"/>
  <c r="L109" i="5"/>
  <c r="K109" i="5"/>
  <c r="J109" i="5"/>
  <c r="F109" i="5"/>
  <c r="L108" i="5"/>
  <c r="K108" i="5"/>
  <c r="J108" i="5"/>
  <c r="F108" i="5"/>
  <c r="L107" i="5"/>
  <c r="K107" i="5"/>
  <c r="J107" i="5"/>
  <c r="F107" i="5"/>
  <c r="L106" i="5"/>
  <c r="K106" i="5"/>
  <c r="J106" i="5"/>
  <c r="F106" i="5"/>
  <c r="L105" i="5"/>
  <c r="K105" i="5"/>
  <c r="J105" i="5"/>
  <c r="F105" i="5"/>
  <c r="L104" i="5"/>
  <c r="K104" i="5"/>
  <c r="J104" i="5"/>
  <c r="F104" i="5"/>
  <c r="L103" i="5"/>
  <c r="K103" i="5"/>
  <c r="J103" i="5"/>
  <c r="F103" i="5"/>
  <c r="L102" i="5"/>
  <c r="K102" i="5"/>
  <c r="J102" i="5"/>
  <c r="F102" i="5"/>
  <c r="L101" i="5"/>
  <c r="K101" i="5"/>
  <c r="J101" i="5"/>
  <c r="F101" i="5"/>
  <c r="L100" i="5"/>
  <c r="K100" i="5"/>
  <c r="J100" i="5"/>
  <c r="F100" i="5"/>
  <c r="L99" i="5"/>
  <c r="K99" i="5"/>
  <c r="J99" i="5"/>
  <c r="F99" i="5"/>
  <c r="L98" i="5"/>
  <c r="K98" i="5"/>
  <c r="J98" i="5"/>
  <c r="F98" i="5"/>
  <c r="L97" i="5"/>
  <c r="K97" i="5"/>
  <c r="J97" i="5"/>
  <c r="F97" i="5"/>
  <c r="L96" i="5"/>
  <c r="K96" i="5"/>
  <c r="J96" i="5"/>
  <c r="F96" i="5"/>
  <c r="L95" i="5"/>
  <c r="K95" i="5"/>
  <c r="J95" i="5"/>
  <c r="F95" i="5"/>
  <c r="L94" i="5"/>
  <c r="K94" i="5"/>
  <c r="J94" i="5"/>
  <c r="F94" i="5"/>
  <c r="L93" i="5"/>
  <c r="K93" i="5"/>
  <c r="J93" i="5"/>
  <c r="F93" i="5"/>
  <c r="L92" i="5"/>
  <c r="K92" i="5"/>
  <c r="J92" i="5"/>
  <c r="F92" i="5"/>
  <c r="L91" i="5"/>
  <c r="K91" i="5"/>
  <c r="J91" i="5"/>
  <c r="F91" i="5"/>
  <c r="L90" i="5"/>
  <c r="K90" i="5"/>
  <c r="J90" i="5"/>
  <c r="F90" i="5"/>
  <c r="L89" i="5"/>
  <c r="K89" i="5"/>
  <c r="J89" i="5"/>
  <c r="F89" i="5"/>
  <c r="L88" i="5"/>
  <c r="K88" i="5"/>
  <c r="J88" i="5"/>
  <c r="F88" i="5"/>
  <c r="L87" i="5"/>
  <c r="K87" i="5"/>
  <c r="J87" i="5"/>
  <c r="F87" i="5"/>
  <c r="L86" i="5"/>
  <c r="K86" i="5"/>
  <c r="J86" i="5"/>
  <c r="F86" i="5"/>
  <c r="L85" i="5"/>
  <c r="K85" i="5"/>
  <c r="J85" i="5"/>
  <c r="F85" i="5"/>
  <c r="L84" i="5"/>
  <c r="K84" i="5"/>
  <c r="J84" i="5"/>
  <c r="F84" i="5"/>
  <c r="L83" i="5"/>
  <c r="K83" i="5"/>
  <c r="J83" i="5"/>
  <c r="F83" i="5"/>
  <c r="L82" i="5"/>
  <c r="K82" i="5"/>
  <c r="J82" i="5"/>
  <c r="F82" i="5"/>
  <c r="L81" i="5"/>
  <c r="K81" i="5"/>
  <c r="J81" i="5"/>
  <c r="F81" i="5"/>
  <c r="L80" i="5"/>
  <c r="K80" i="5"/>
  <c r="J80" i="5"/>
  <c r="F80" i="5"/>
  <c r="L79" i="5"/>
  <c r="K79" i="5"/>
  <c r="J79" i="5"/>
  <c r="F79" i="5"/>
  <c r="L78" i="5"/>
  <c r="K78" i="5"/>
  <c r="J78" i="5"/>
  <c r="F78" i="5"/>
  <c r="L77" i="5"/>
  <c r="K77" i="5"/>
  <c r="J77" i="5"/>
  <c r="F77" i="5"/>
  <c r="L76" i="5"/>
  <c r="K76" i="5"/>
  <c r="J76" i="5"/>
  <c r="F76" i="5"/>
  <c r="L75" i="5"/>
  <c r="K75" i="5"/>
  <c r="J75" i="5"/>
  <c r="F75" i="5"/>
  <c r="L74" i="5"/>
  <c r="K74" i="5"/>
  <c r="J74" i="5"/>
  <c r="F74" i="5"/>
  <c r="L73" i="5"/>
  <c r="K73" i="5"/>
  <c r="J73" i="5"/>
  <c r="F73" i="5"/>
  <c r="L72" i="5"/>
  <c r="K72" i="5"/>
  <c r="J72" i="5"/>
  <c r="F72" i="5"/>
  <c r="L71" i="5"/>
  <c r="K71" i="5"/>
  <c r="J71" i="5"/>
  <c r="F71" i="5"/>
  <c r="L70" i="5"/>
  <c r="K70" i="5"/>
  <c r="J70" i="5"/>
  <c r="F70" i="5"/>
  <c r="L69" i="5"/>
  <c r="K69" i="5"/>
  <c r="J69" i="5"/>
  <c r="F69" i="5"/>
  <c r="L68" i="5"/>
  <c r="K68" i="5"/>
  <c r="J68" i="5"/>
  <c r="F68" i="5"/>
  <c r="L67" i="5"/>
  <c r="K67" i="5"/>
  <c r="J67" i="5"/>
  <c r="F67" i="5"/>
  <c r="L66" i="5"/>
  <c r="K66" i="5"/>
  <c r="J66" i="5"/>
  <c r="F66" i="5"/>
  <c r="L65" i="5"/>
  <c r="K65" i="5"/>
  <c r="J65" i="5"/>
  <c r="F65" i="5"/>
  <c r="L64" i="5"/>
  <c r="K64" i="5"/>
  <c r="J64" i="5"/>
  <c r="F64" i="5"/>
  <c r="L63" i="5"/>
  <c r="K63" i="5"/>
  <c r="J63" i="5"/>
  <c r="F63" i="5"/>
  <c r="L62" i="5"/>
  <c r="K62" i="5"/>
  <c r="J62" i="5"/>
  <c r="F62" i="5"/>
  <c r="L61" i="5"/>
  <c r="K61" i="5"/>
  <c r="J61" i="5"/>
  <c r="F61" i="5"/>
  <c r="L60" i="5"/>
  <c r="K60" i="5"/>
  <c r="J60" i="5"/>
  <c r="F60" i="5"/>
  <c r="L59" i="5"/>
  <c r="K59" i="5"/>
  <c r="J59" i="5"/>
  <c r="F59" i="5"/>
  <c r="L58" i="5"/>
  <c r="K58" i="5"/>
  <c r="J58" i="5"/>
  <c r="F58" i="5"/>
  <c r="L57" i="5"/>
  <c r="K57" i="5"/>
  <c r="J57" i="5"/>
  <c r="F57" i="5"/>
  <c r="L56" i="5"/>
  <c r="K56" i="5"/>
  <c r="J56" i="5"/>
  <c r="F56" i="5"/>
  <c r="L55" i="5"/>
  <c r="K55" i="5"/>
  <c r="J55" i="5"/>
  <c r="F55" i="5"/>
  <c r="L54" i="5"/>
  <c r="K54" i="5"/>
  <c r="J54" i="5"/>
  <c r="F54" i="5"/>
  <c r="L53" i="5"/>
  <c r="K53" i="5"/>
  <c r="J53" i="5"/>
  <c r="F53" i="5"/>
  <c r="L52" i="5"/>
  <c r="K52" i="5"/>
  <c r="J52" i="5"/>
  <c r="F52" i="5"/>
  <c r="L51" i="5"/>
  <c r="K51" i="5"/>
  <c r="J51" i="5"/>
  <c r="F51" i="5"/>
  <c r="L50" i="5"/>
  <c r="K50" i="5"/>
  <c r="J50" i="5"/>
  <c r="F50" i="5"/>
  <c r="L49" i="5"/>
  <c r="K49" i="5"/>
  <c r="J49" i="5"/>
  <c r="F49" i="5"/>
  <c r="L48" i="5"/>
  <c r="K48" i="5"/>
  <c r="J48" i="5"/>
  <c r="F48" i="5"/>
  <c r="L47" i="5"/>
  <c r="K47" i="5"/>
  <c r="J47" i="5"/>
  <c r="F47" i="5"/>
  <c r="L46" i="5"/>
  <c r="K46" i="5"/>
  <c r="J46" i="5"/>
  <c r="F46" i="5"/>
  <c r="L45" i="5"/>
  <c r="K45" i="5"/>
  <c r="J45" i="5"/>
  <c r="F45" i="5"/>
  <c r="L44" i="5"/>
  <c r="K44" i="5"/>
  <c r="J44" i="5"/>
  <c r="F44" i="5"/>
  <c r="L43" i="5"/>
  <c r="K43" i="5"/>
  <c r="J43" i="5"/>
  <c r="F43" i="5"/>
  <c r="L42" i="5"/>
  <c r="K42" i="5"/>
  <c r="J42" i="5"/>
  <c r="F42" i="5"/>
  <c r="L41" i="5"/>
  <c r="K41" i="5"/>
  <c r="J41" i="5"/>
  <c r="F41" i="5"/>
  <c r="L40" i="5"/>
  <c r="K40" i="5"/>
  <c r="J40" i="5"/>
  <c r="F40" i="5"/>
  <c r="L39" i="5"/>
  <c r="K39" i="5"/>
  <c r="J39" i="5"/>
  <c r="F39" i="5"/>
  <c r="L38" i="5"/>
  <c r="K38" i="5"/>
  <c r="J38" i="5"/>
  <c r="F38" i="5"/>
  <c r="L37" i="5"/>
  <c r="K37" i="5"/>
  <c r="J37" i="5"/>
  <c r="F37" i="5"/>
  <c r="L36" i="5"/>
  <c r="K36" i="5"/>
  <c r="J36" i="5"/>
  <c r="F36" i="5"/>
  <c r="L35" i="5"/>
  <c r="K35" i="5"/>
  <c r="J35" i="5"/>
  <c r="F35" i="5"/>
  <c r="L34" i="5"/>
  <c r="K34" i="5"/>
  <c r="J34" i="5"/>
  <c r="F34" i="5"/>
  <c r="L33" i="5"/>
  <c r="K33" i="5"/>
  <c r="J33" i="5"/>
  <c r="F33" i="5"/>
  <c r="L32" i="5"/>
  <c r="K32" i="5"/>
  <c r="J32" i="5"/>
  <c r="F32" i="5"/>
  <c r="L31" i="5"/>
  <c r="K31" i="5"/>
  <c r="J31" i="5"/>
  <c r="F31" i="5"/>
  <c r="L30" i="5"/>
  <c r="K30" i="5"/>
  <c r="J30" i="5"/>
  <c r="F30" i="5"/>
  <c r="L29" i="5"/>
  <c r="K29" i="5"/>
  <c r="J29" i="5"/>
  <c r="F29" i="5"/>
  <c r="L28" i="5"/>
  <c r="K28" i="5"/>
  <c r="J28" i="5"/>
  <c r="F28" i="5"/>
  <c r="L27" i="5"/>
  <c r="K27" i="5"/>
  <c r="J27" i="5"/>
  <c r="F27" i="5"/>
  <c r="L26" i="5"/>
  <c r="K26" i="5"/>
  <c r="J26" i="5"/>
  <c r="F26" i="5"/>
  <c r="L25" i="5"/>
  <c r="K25" i="5"/>
  <c r="J25" i="5"/>
  <c r="F25" i="5"/>
  <c r="L24" i="5"/>
  <c r="K24" i="5"/>
  <c r="J24" i="5"/>
  <c r="F24" i="5"/>
  <c r="L23" i="5"/>
  <c r="K23" i="5"/>
  <c r="J23" i="5"/>
  <c r="F23" i="5"/>
  <c r="L22" i="5"/>
  <c r="K22" i="5"/>
  <c r="J22" i="5"/>
  <c r="F22" i="5"/>
  <c r="L21" i="5"/>
  <c r="K21" i="5"/>
  <c r="J21" i="5"/>
  <c r="F21" i="5"/>
  <c r="L20" i="5"/>
  <c r="K20" i="5"/>
  <c r="J20" i="5"/>
  <c r="F20" i="5"/>
  <c r="L19" i="5"/>
  <c r="K19" i="5"/>
  <c r="J19" i="5"/>
  <c r="F19" i="5"/>
  <c r="L18" i="5"/>
  <c r="K18" i="5"/>
  <c r="J18" i="5"/>
  <c r="F18" i="5"/>
  <c r="L17" i="5"/>
  <c r="K17" i="5"/>
  <c r="J17" i="5"/>
  <c r="F17" i="5"/>
  <c r="L16" i="5"/>
  <c r="K16" i="5"/>
  <c r="J16" i="5"/>
  <c r="F16" i="5"/>
  <c r="L15" i="5"/>
  <c r="K15" i="5"/>
  <c r="J15" i="5"/>
  <c r="F15" i="5"/>
  <c r="L14" i="5"/>
  <c r="K14" i="5"/>
  <c r="J14" i="5"/>
  <c r="F14" i="5"/>
  <c r="L13" i="5"/>
  <c r="K13" i="5"/>
  <c r="J13" i="5"/>
  <c r="F13" i="5"/>
  <c r="L12" i="5"/>
  <c r="K12" i="5"/>
  <c r="J12" i="5"/>
  <c r="F12" i="5"/>
  <c r="L11" i="5"/>
  <c r="K11" i="5"/>
  <c r="J11" i="5"/>
  <c r="F11" i="5"/>
  <c r="L10" i="5"/>
  <c r="K10" i="5"/>
  <c r="J10" i="5"/>
  <c r="F10" i="5"/>
  <c r="L9" i="5"/>
  <c r="K9" i="5"/>
  <c r="J9" i="5"/>
  <c r="F9" i="5"/>
  <c r="L8" i="5"/>
  <c r="K8" i="5"/>
  <c r="J8" i="5"/>
  <c r="F8" i="5"/>
  <c r="L7" i="5"/>
  <c r="K7" i="5"/>
  <c r="J7" i="5"/>
  <c r="F7" i="5"/>
  <c r="L6" i="5"/>
  <c r="K6" i="5"/>
  <c r="J6" i="5"/>
  <c r="F6" i="5"/>
  <c r="L5" i="5"/>
  <c r="K5" i="5"/>
  <c r="J5" i="5"/>
  <c r="F5" i="5"/>
  <c r="L4" i="5"/>
  <c r="K4" i="5"/>
  <c r="J4" i="5"/>
  <c r="F4" i="5"/>
  <c r="M307" i="5" l="1"/>
  <c r="M4" i="4"/>
  <c r="M321" i="5"/>
  <c r="M317" i="5"/>
  <c r="M329" i="5"/>
  <c r="M231" i="5"/>
  <c r="M7" i="5"/>
  <c r="M11" i="5"/>
  <c r="M99" i="5"/>
  <c r="M109" i="5"/>
  <c r="M112" i="5"/>
  <c r="M295" i="5"/>
  <c r="M236" i="5"/>
  <c r="M238" i="5"/>
  <c r="M241" i="5"/>
  <c r="M152" i="5"/>
  <c r="M160" i="5"/>
  <c r="M164" i="5"/>
  <c r="M68" i="5"/>
  <c r="M72" i="5"/>
  <c r="M92" i="5"/>
  <c r="M227" i="5"/>
  <c r="M255" i="5"/>
  <c r="M262" i="5"/>
  <c r="M283" i="5"/>
  <c r="M140" i="5"/>
  <c r="M141" i="5"/>
  <c r="M274" i="5"/>
  <c r="M14" i="5"/>
  <c r="M47" i="5"/>
  <c r="M48" i="5"/>
  <c r="M49" i="5"/>
  <c r="M18" i="5"/>
  <c r="M28" i="5"/>
  <c r="M200" i="5"/>
  <c r="M61" i="5"/>
  <c r="M206" i="5"/>
  <c r="M62" i="5"/>
  <c r="M78" i="5"/>
  <c r="M133" i="5"/>
  <c r="M135" i="5"/>
  <c r="M137" i="5"/>
  <c r="M224" i="5"/>
  <c r="M228" i="5"/>
  <c r="M12" i="5"/>
  <c r="M54" i="5"/>
  <c r="M55" i="5"/>
  <c r="M57" i="5"/>
  <c r="M79" i="5"/>
  <c r="M80" i="5"/>
  <c r="M82" i="5"/>
  <c r="M97" i="5"/>
  <c r="M98" i="5"/>
  <c r="M100" i="5"/>
  <c r="M105" i="5"/>
  <c r="M145" i="5"/>
  <c r="M182" i="5"/>
  <c r="M183" i="5"/>
  <c r="M188" i="5"/>
  <c r="M193" i="5"/>
  <c r="M211" i="5"/>
  <c r="M215" i="5"/>
  <c r="M219" i="5"/>
  <c r="M16" i="5"/>
  <c r="M19" i="5"/>
  <c r="M106" i="5"/>
  <c r="M110" i="5"/>
  <c r="M265" i="5"/>
  <c r="M267" i="5"/>
  <c r="M278" i="5"/>
  <c r="M280" i="5"/>
  <c r="M73" i="5"/>
  <c r="M20" i="5"/>
  <c r="M21" i="5"/>
  <c r="M26" i="5"/>
  <c r="M93" i="5"/>
  <c r="M116" i="5"/>
  <c r="M118" i="5"/>
  <c r="M119" i="5"/>
  <c r="M196" i="5"/>
  <c r="M199" i="5"/>
  <c r="M225" i="5"/>
  <c r="M226" i="5"/>
  <c r="M313" i="5"/>
  <c r="M165" i="5"/>
  <c r="M5" i="5"/>
  <c r="M31" i="5"/>
  <c r="M33" i="5"/>
  <c r="M34" i="5"/>
  <c r="M37" i="5"/>
  <c r="M38" i="5"/>
  <c r="M41" i="5"/>
  <c r="M43" i="5"/>
  <c r="M46" i="5"/>
  <c r="M64" i="5"/>
  <c r="M67" i="5"/>
  <c r="M122" i="5"/>
  <c r="M123" i="5"/>
  <c r="M124" i="5"/>
  <c r="M127" i="5"/>
  <c r="M130" i="5"/>
  <c r="M153" i="5"/>
  <c r="M158" i="5"/>
  <c r="M159" i="5"/>
  <c r="M288" i="5"/>
  <c r="M289" i="5"/>
  <c r="M315" i="5"/>
  <c r="M240" i="5"/>
  <c r="M252" i="5"/>
  <c r="M13" i="5"/>
  <c r="M40" i="5"/>
  <c r="M56" i="5"/>
  <c r="M121" i="5"/>
  <c r="M146" i="5"/>
  <c r="M150" i="5"/>
  <c r="M303" i="5"/>
  <c r="M305" i="5"/>
  <c r="M23" i="5"/>
  <c r="M32" i="5"/>
  <c r="M85" i="5"/>
  <c r="M134" i="5"/>
  <c r="M293" i="5"/>
  <c r="M302" i="5"/>
  <c r="M306" i="5"/>
  <c r="M25" i="5"/>
  <c r="M50" i="5"/>
  <c r="M59" i="5"/>
  <c r="M66" i="5"/>
  <c r="M88" i="5"/>
  <c r="M101" i="5"/>
  <c r="M111" i="5"/>
  <c r="M207" i="5"/>
  <c r="M221" i="5"/>
  <c r="M233" i="5"/>
  <c r="M248" i="5"/>
  <c r="M249" i="5"/>
  <c r="M271" i="5"/>
  <c r="M9" i="5"/>
  <c r="M17" i="5"/>
  <c r="M35" i="5"/>
  <c r="M36" i="5"/>
  <c r="M44" i="5"/>
  <c r="M52" i="5"/>
  <c r="M60" i="5"/>
  <c r="M74" i="5"/>
  <c r="M75" i="5"/>
  <c r="M90" i="5"/>
  <c r="M104" i="5"/>
  <c r="M154" i="5"/>
  <c r="M174" i="5"/>
  <c r="M175" i="5"/>
  <c r="M176" i="5"/>
  <c r="M187" i="5"/>
  <c r="M229" i="5"/>
  <c r="M230" i="5"/>
  <c r="M251" i="5"/>
  <c r="M272" i="5"/>
  <c r="M273" i="5"/>
  <c r="M276" i="5"/>
  <c r="M296" i="5"/>
  <c r="M319" i="5"/>
  <c r="M205" i="5"/>
  <c r="M10" i="5"/>
  <c r="M30" i="5"/>
  <c r="M45" i="5"/>
  <c r="M53" i="5"/>
  <c r="M70" i="5"/>
  <c r="M76" i="5"/>
  <c r="M115" i="5"/>
  <c r="M128" i="5"/>
  <c r="M142" i="5"/>
  <c r="M173" i="5"/>
  <c r="M180" i="5"/>
  <c r="M250" i="5"/>
  <c r="M103" i="5"/>
  <c r="M139" i="5"/>
  <c r="M157" i="5"/>
  <c r="M194" i="5"/>
  <c r="M94" i="5"/>
  <c r="M8" i="5"/>
  <c r="M213" i="5"/>
  <c r="M4" i="5"/>
  <c r="M24" i="5"/>
  <c r="M27" i="5"/>
  <c r="M39" i="5"/>
  <c r="M169" i="5"/>
  <c r="M214" i="5"/>
  <c r="M253" i="5"/>
  <c r="M6" i="5"/>
  <c r="M15" i="5"/>
  <c r="M22" i="5"/>
  <c r="M29" i="5"/>
  <c r="M42" i="5"/>
  <c r="M51" i="5"/>
  <c r="M58" i="5"/>
  <c r="M77" i="5"/>
  <c r="M84" i="5"/>
  <c r="M86" i="5"/>
  <c r="M91" i="5"/>
  <c r="M96" i="5"/>
  <c r="M114" i="5"/>
  <c r="M147" i="5"/>
  <c r="M166" i="5"/>
  <c r="M170" i="5"/>
  <c r="M181" i="5"/>
  <c r="M210" i="5"/>
  <c r="M234" i="5"/>
  <c r="M246" i="5"/>
  <c r="M257" i="5"/>
  <c r="M282" i="5"/>
  <c r="M322" i="5"/>
  <c r="M323" i="5"/>
  <c r="M95" i="5"/>
  <c r="M117" i="5"/>
  <c r="M132" i="5"/>
  <c r="M171" i="5"/>
  <c r="M195" i="5"/>
  <c r="M220" i="5"/>
  <c r="M239" i="5"/>
  <c r="M254" i="5"/>
  <c r="M258" i="5"/>
  <c r="M266" i="5"/>
  <c r="M275" i="5"/>
  <c r="M281" i="5"/>
  <c r="M311" i="5"/>
  <c r="M327" i="5"/>
  <c r="M129" i="5"/>
  <c r="M136" i="5"/>
  <c r="M149" i="5"/>
  <c r="M162" i="5"/>
  <c r="M168" i="5"/>
  <c r="M189" i="5"/>
  <c r="M201" i="5"/>
  <c r="M232" i="5"/>
  <c r="M243" i="5"/>
  <c r="M260" i="5"/>
  <c r="M264" i="5"/>
  <c r="M279" i="5"/>
  <c r="M185" i="5"/>
  <c r="M190" i="5"/>
  <c r="M197" i="5"/>
  <c r="M203" i="5"/>
  <c r="M208" i="5"/>
  <c r="M242" i="5"/>
  <c r="M245" i="5"/>
  <c r="M263" i="5"/>
  <c r="M269" i="5"/>
  <c r="M287" i="5"/>
  <c r="M294" i="5"/>
  <c r="M316" i="5"/>
  <c r="M328" i="5"/>
  <c r="M284" i="5"/>
  <c r="M290" i="5"/>
  <c r="M297" i="5"/>
  <c r="M301" i="5"/>
  <c r="M310" i="5"/>
  <c r="M325" i="5"/>
  <c r="M304" i="5"/>
  <c r="M63" i="5"/>
  <c r="M81" i="5"/>
  <c r="M83" i="5"/>
  <c r="M148" i="5"/>
  <c r="M163" i="5"/>
  <c r="M172" i="5"/>
  <c r="M65" i="5"/>
  <c r="M69" i="5"/>
  <c r="M71" i="5"/>
  <c r="M87" i="5"/>
  <c r="M89" i="5"/>
  <c r="M151" i="5"/>
  <c r="M161" i="5"/>
  <c r="M235" i="5"/>
  <c r="M108" i="5"/>
  <c r="M113" i="5"/>
  <c r="M126" i="5"/>
  <c r="M131" i="5"/>
  <c r="M144" i="5"/>
  <c r="M156" i="5"/>
  <c r="M178" i="5"/>
  <c r="M268" i="5"/>
  <c r="M102" i="5"/>
  <c r="M107" i="5"/>
  <c r="M120" i="5"/>
  <c r="M125" i="5"/>
  <c r="M138" i="5"/>
  <c r="M143" i="5"/>
  <c r="M155" i="5"/>
  <c r="M167" i="5"/>
  <c r="M177" i="5"/>
  <c r="M186" i="5"/>
  <c r="M237" i="5"/>
  <c r="M256" i="5"/>
  <c r="M292" i="5"/>
  <c r="M179" i="5"/>
  <c r="M184" i="5"/>
  <c r="M191" i="5"/>
  <c r="M209" i="5"/>
  <c r="M212" i="5"/>
  <c r="M244" i="5"/>
  <c r="M320" i="5"/>
  <c r="M198" i="5"/>
  <c r="M216" i="5"/>
  <c r="M259" i="5"/>
  <c r="M192" i="5"/>
  <c r="M202" i="5"/>
  <c r="M217" i="5"/>
  <c r="M222" i="5"/>
  <c r="M247" i="5"/>
  <c r="M261" i="5"/>
  <c r="M204" i="5"/>
  <c r="M218" i="5"/>
  <c r="M298" i="5"/>
  <c r="M300" i="5"/>
  <c r="M285" i="5"/>
  <c r="M314" i="5"/>
  <c r="M291" i="5"/>
  <c r="M223" i="5"/>
  <c r="M270" i="5"/>
  <c r="M277" i="5"/>
  <c r="M286" i="5"/>
  <c r="M308" i="5"/>
  <c r="M326" i="5"/>
  <c r="M299" i="5"/>
  <c r="M309" i="5"/>
  <c r="M312" i="5"/>
  <c r="M318" i="5"/>
  <c r="M324" i="5"/>
  <c r="M330" i="5"/>
  <c r="M26" i="4"/>
  <c r="M20" i="4"/>
  <c r="M45" i="4"/>
  <c r="M46" i="4"/>
  <c r="M5" i="4"/>
  <c r="M7" i="4"/>
  <c r="M12" i="4"/>
  <c r="M21" i="4"/>
  <c r="M36" i="4"/>
  <c r="M38" i="4"/>
  <c r="M41" i="4"/>
  <c r="M44" i="4"/>
  <c r="M47" i="4"/>
  <c r="M31" i="4"/>
  <c r="M25" i="4"/>
  <c r="M10" i="4"/>
  <c r="M11" i="4"/>
  <c r="M17" i="4"/>
  <c r="M24" i="4"/>
  <c r="M8" i="4"/>
  <c r="M19" i="4"/>
  <c r="M27" i="4"/>
  <c r="M9" i="4"/>
  <c r="M6" i="4"/>
  <c r="M33" i="4"/>
  <c r="M43" i="4"/>
  <c r="M42" i="4"/>
  <c r="M40" i="4"/>
  <c r="M39" i="4"/>
  <c r="M37" i="4"/>
  <c r="M35" i="4"/>
  <c r="M34" i="4"/>
  <c r="M32" i="4"/>
  <c r="M30" i="4"/>
  <c r="M29" i="4"/>
  <c r="M28" i="4"/>
  <c r="M23" i="4"/>
  <c r="M22" i="4"/>
  <c r="M18" i="4"/>
  <c r="M16" i="4"/>
  <c r="M15" i="4"/>
  <c r="M14" i="4"/>
  <c r="K8" i="4"/>
  <c r="M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29" authorId="0" shapeId="0" xr:uid="{823AC7AC-E7CF-4DA3-AF9F-EE8696AA76BE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из-за мичурина 7 - нет бойко</t>
        </r>
      </text>
    </comment>
  </commentList>
</comments>
</file>

<file path=xl/sharedStrings.xml><?xml version="1.0" encoding="utf-8"?>
<sst xmlns="http://schemas.openxmlformats.org/spreadsheetml/2006/main" count="409" uniqueCount="388">
  <si>
    <t>Гкал</t>
  </si>
  <si>
    <t>Отопление</t>
  </si>
  <si>
    <t>№ п/п</t>
  </si>
  <si>
    <t>Адрес многоквартирного дома</t>
  </si>
  <si>
    <t xml:space="preserve">Гусинобродское ш, д.19,  </t>
  </si>
  <si>
    <t xml:space="preserve">Гусинобродское ш, д.19/1,  </t>
  </si>
  <si>
    <t xml:space="preserve">Гусинобродское ш, д.21,  </t>
  </si>
  <si>
    <t xml:space="preserve">Гусинобродское ш, д.23,  </t>
  </si>
  <si>
    <t xml:space="preserve">Гусинобродское ш, д.23/1,  </t>
  </si>
  <si>
    <t xml:space="preserve">Гусинобродское ш, д.25,  </t>
  </si>
  <si>
    <t xml:space="preserve">Гусинобродское ш, д.27,  </t>
  </si>
  <si>
    <t xml:space="preserve">Гусинобродское ш, д.29,  </t>
  </si>
  <si>
    <t xml:space="preserve">Гусинобродское ш, д.33,  </t>
  </si>
  <si>
    <t xml:space="preserve">Дзержинского пр-кт, д.58,  </t>
  </si>
  <si>
    <t xml:space="preserve">Дзержинского пр-кт, д.67/1,  </t>
  </si>
  <si>
    <t xml:space="preserve">Дзержинского пр-кт, д.69,  </t>
  </si>
  <si>
    <t xml:space="preserve">Дзержинского пр-кт, д.69/1,  </t>
  </si>
  <si>
    <t xml:space="preserve">Дзержинского пр-кт, д.71а,  </t>
  </si>
  <si>
    <t xml:space="preserve">Дзержинского пр-кт, д.73,  </t>
  </si>
  <si>
    <t xml:space="preserve">Дзержинского пр-кт, д.81,  </t>
  </si>
  <si>
    <t xml:space="preserve">Дзержинского пр-кт, д.81/2,  </t>
  </si>
  <si>
    <t xml:space="preserve">Красный пр-кт, д.100/1,  </t>
  </si>
  <si>
    <t xml:space="preserve">Красный пр-кт, д.100/2,  </t>
  </si>
  <si>
    <t xml:space="preserve">Красный пр-кт, д.102/3,  </t>
  </si>
  <si>
    <t xml:space="preserve">Красный пр-кт, д.96,  </t>
  </si>
  <si>
    <t xml:space="preserve">ул.20 Партсъезда, д.11,  </t>
  </si>
  <si>
    <t xml:space="preserve">ул.9 Гвардейской Дивизии, д.1,  </t>
  </si>
  <si>
    <t xml:space="preserve">ул.9 Гвардейской Дивизии, д.11,  </t>
  </si>
  <si>
    <t xml:space="preserve">ул.9 Гвардейской Дивизии, д.12,  </t>
  </si>
  <si>
    <t xml:space="preserve">ул.9 Гвардейской Дивизии, д.13,  </t>
  </si>
  <si>
    <t xml:space="preserve">ул.9 Гвардейской Дивизии, д.14,  </t>
  </si>
  <si>
    <t xml:space="preserve">ул.9 Гвардейской Дивизии, д.15,  </t>
  </si>
  <si>
    <t xml:space="preserve">ул.9 Гвардейской Дивизии, д.16,  </t>
  </si>
  <si>
    <t xml:space="preserve">ул.9 Гвардейской Дивизии, д.21,  </t>
  </si>
  <si>
    <t xml:space="preserve">ул.9 Гвардейской Дивизии, д.22,  </t>
  </si>
  <si>
    <t xml:space="preserve">ул.9 Гвардейской Дивизии, д.24,  </t>
  </si>
  <si>
    <t xml:space="preserve">ул.9 Гвардейской Дивизии, д.26,  </t>
  </si>
  <si>
    <t xml:space="preserve">ул.9 Гвардейской Дивизии, д.3,  </t>
  </si>
  <si>
    <t xml:space="preserve">ул.9 Гвардейской Дивизии, д.4,  </t>
  </si>
  <si>
    <t xml:space="preserve">ул.9 Гвардейской Дивизии, д.5,  </t>
  </si>
  <si>
    <t xml:space="preserve">ул.9 Гвардейской Дивизии, д.7,  </t>
  </si>
  <si>
    <t xml:space="preserve">ул.Авиастроителей, д.13,  </t>
  </si>
  <si>
    <t xml:space="preserve">ул.Авиастроителей, д.15,  </t>
  </si>
  <si>
    <t xml:space="preserve">ул.Авиастроителей, д.2а,  </t>
  </si>
  <si>
    <t xml:space="preserve">ул.Авиастроителей, д.6,  </t>
  </si>
  <si>
    <t xml:space="preserve">ул.Авиастроителей, д.6а,  </t>
  </si>
  <si>
    <t xml:space="preserve">ул.Аэропорт, д.45,  </t>
  </si>
  <si>
    <t xml:space="preserve">ул.Аэропорт, д.56,  </t>
  </si>
  <si>
    <t xml:space="preserve">ул.Аэропорт, д.58,  </t>
  </si>
  <si>
    <t xml:space="preserve">ул.Аэропорт, д.7,  </t>
  </si>
  <si>
    <t xml:space="preserve">ул.Беловежская, д.10,  </t>
  </si>
  <si>
    <t xml:space="preserve">ул.Беловежская, д.12,  </t>
  </si>
  <si>
    <t xml:space="preserve">ул.Беловежская, д.8,  </t>
  </si>
  <si>
    <t xml:space="preserve">ул.Бурденко 2-я, д.16,  </t>
  </si>
  <si>
    <t xml:space="preserve">ул.Бурденко, д.31,  </t>
  </si>
  <si>
    <t xml:space="preserve">ул.Бурденко, д.9,  </t>
  </si>
  <si>
    <t xml:space="preserve">ул.Гоголя, д.4,  </t>
  </si>
  <si>
    <t xml:space="preserve">ул.Гоголя, д.6,  </t>
  </si>
  <si>
    <t xml:space="preserve">ул.Гоголя, д.9а,  </t>
  </si>
  <si>
    <t xml:space="preserve">ул.Депутатская, д.28,  </t>
  </si>
  <si>
    <t xml:space="preserve">ул.Депутатская, д.38,  </t>
  </si>
  <si>
    <t xml:space="preserve">ул.Достоевского, д.8,  </t>
  </si>
  <si>
    <t xml:space="preserve">ул.Забалуева, д.10,  </t>
  </si>
  <si>
    <t xml:space="preserve">ул.Забалуева, д.12,  </t>
  </si>
  <si>
    <t xml:space="preserve">ул.Забалуева, д.13,  </t>
  </si>
  <si>
    <t xml:space="preserve">ул.Забалуева, д.21,  </t>
  </si>
  <si>
    <t xml:space="preserve">ул.Забалуева, д.21/1,  </t>
  </si>
  <si>
    <t xml:space="preserve">ул.Забалуева, д.4,  </t>
  </si>
  <si>
    <t xml:space="preserve">ул.Забалуева, д.52,  </t>
  </si>
  <si>
    <t xml:space="preserve">ул.Забалуева, д.6,  </t>
  </si>
  <si>
    <t xml:space="preserve">ул.Забалуева, д.8,  </t>
  </si>
  <si>
    <t xml:space="preserve">ул.Забалуева, д.9,  </t>
  </si>
  <si>
    <t xml:space="preserve">ул.Киевская, д.10,  </t>
  </si>
  <si>
    <t xml:space="preserve">ул.Киевская, д.11,  </t>
  </si>
  <si>
    <t xml:space="preserve">ул.Киевская, д.12,  </t>
  </si>
  <si>
    <t xml:space="preserve">ул.Киевская, д.13,  </t>
  </si>
  <si>
    <t xml:space="preserve">ул.Киевская, д.14,  </t>
  </si>
  <si>
    <t xml:space="preserve">ул.Киевская, д.16,  </t>
  </si>
  <si>
    <t xml:space="preserve">ул.Киевская, д.17,  </t>
  </si>
  <si>
    <t xml:space="preserve">ул.Киевская, д.18/1,  </t>
  </si>
  <si>
    <t xml:space="preserve">ул.Киевская, д.2,  </t>
  </si>
  <si>
    <t xml:space="preserve">ул.Киевская, д.20,  </t>
  </si>
  <si>
    <t xml:space="preserve">ул.Киевская, д.22,  </t>
  </si>
  <si>
    <t xml:space="preserve">ул.Киевская, д.23,  </t>
  </si>
  <si>
    <t xml:space="preserve">ул.Киевская, д.24,  </t>
  </si>
  <si>
    <t xml:space="preserve">ул.Киевская, д.26,  </t>
  </si>
  <si>
    <t xml:space="preserve">ул.Киевская, д.28,  </t>
  </si>
  <si>
    <t xml:space="preserve">ул.Киевская, д.32,  </t>
  </si>
  <si>
    <t xml:space="preserve">ул.Киевская, д.34,  </t>
  </si>
  <si>
    <t xml:space="preserve">ул.Киевская, д.8,  </t>
  </si>
  <si>
    <t xml:space="preserve">ул.Киевская, д.9,  </t>
  </si>
  <si>
    <t xml:space="preserve">ул.Колхидская, д.11,  </t>
  </si>
  <si>
    <t xml:space="preserve">ул.Колхидская, д.3,  </t>
  </si>
  <si>
    <t xml:space="preserve">ул.Колхидская, д.9,  </t>
  </si>
  <si>
    <t xml:space="preserve">ул.Кропоткина, д.111,  </t>
  </si>
  <si>
    <t xml:space="preserve">ул.Кропоткина, д.113,  </t>
  </si>
  <si>
    <t xml:space="preserve">ул.Кропоткина, д.115,  </t>
  </si>
  <si>
    <t xml:space="preserve">ул.Кропоткина, д.117,  </t>
  </si>
  <si>
    <t xml:space="preserve">ул.Кропоткина, д.118/2,  </t>
  </si>
  <si>
    <t xml:space="preserve">ул.Кропоткина, д.118/3,  </t>
  </si>
  <si>
    <t xml:space="preserve">ул.Кропоткина, д.118/4,  </t>
  </si>
  <si>
    <t xml:space="preserve">ул.Кропоткина, д.118/5,  </t>
  </si>
  <si>
    <t xml:space="preserve">ул.Кропоткина, д.118/6,  </t>
  </si>
  <si>
    <t xml:space="preserve">ул.Кропоткина, д.119/1,  </t>
  </si>
  <si>
    <t xml:space="preserve">ул.Кропоткина, д.120,  </t>
  </si>
  <si>
    <t xml:space="preserve">ул.Кропоткина, д.120/1,  </t>
  </si>
  <si>
    <t xml:space="preserve">ул.Кропоткина, д.124,  </t>
  </si>
  <si>
    <t xml:space="preserve">ул.Кропоткина, д.124/1,  </t>
  </si>
  <si>
    <t xml:space="preserve">ул.Кропоткина, д.125,  </t>
  </si>
  <si>
    <t xml:space="preserve">ул.Кропоткина, д.126,  </t>
  </si>
  <si>
    <t xml:space="preserve">ул.Кропоткина, д.127,  </t>
  </si>
  <si>
    <t xml:space="preserve">ул.Кропоткина, д.128,  </t>
  </si>
  <si>
    <t xml:space="preserve">ул.Кропоткина, д.128/1,  </t>
  </si>
  <si>
    <t xml:space="preserve">ул.Кропоткина, д.92/1,  </t>
  </si>
  <si>
    <t xml:space="preserve">ул.Курганская, д.22,  </t>
  </si>
  <si>
    <t xml:space="preserve">ул.Курганская, д.26,  </t>
  </si>
  <si>
    <t xml:space="preserve">ул.Курганская, д.30,  </t>
  </si>
  <si>
    <t xml:space="preserve">ул.Курганская, д.32,  </t>
  </si>
  <si>
    <t xml:space="preserve">ул.Курганская, д.34,  </t>
  </si>
  <si>
    <t xml:space="preserve">ул.Курганская, д.36,  </t>
  </si>
  <si>
    <t xml:space="preserve">ул.Курганская, д.38,  </t>
  </si>
  <si>
    <t xml:space="preserve">ул.Лазарева, д.26а,  </t>
  </si>
  <si>
    <t xml:space="preserve">ул.Лазарева, д.28а,  </t>
  </si>
  <si>
    <t xml:space="preserve">ул.Лазарева, д.34а,  </t>
  </si>
  <si>
    <t xml:space="preserve">ул.Лазарева, д.35,  </t>
  </si>
  <si>
    <t xml:space="preserve">ул.Линейная, д.225,  </t>
  </si>
  <si>
    <t xml:space="preserve">ул.Линейная, д.45,  </t>
  </si>
  <si>
    <t xml:space="preserve">ул.Линейная, д.45/3,  </t>
  </si>
  <si>
    <t xml:space="preserve">ул.Максима Горького, д.12,  </t>
  </si>
  <si>
    <t xml:space="preserve">ул.Мира, д.59/1,  </t>
  </si>
  <si>
    <t xml:space="preserve">ул.Мичурина, д.17,  </t>
  </si>
  <si>
    <t xml:space="preserve">ул.Мичурина, д.7,  </t>
  </si>
  <si>
    <t xml:space="preserve">ул.Мичурина, д.9,  </t>
  </si>
  <si>
    <t xml:space="preserve">ул.Невельского, д.1,  </t>
  </si>
  <si>
    <t xml:space="preserve">ул.Невельского, д.11,  </t>
  </si>
  <si>
    <t xml:space="preserve">ул.Невельского, д.13,  </t>
  </si>
  <si>
    <t xml:space="preserve">ул.Невельского, д.17,  </t>
  </si>
  <si>
    <t xml:space="preserve">ул.Невельского, д.25,  </t>
  </si>
  <si>
    <t xml:space="preserve">ул.Невельского, д.27,  </t>
  </si>
  <si>
    <t xml:space="preserve">ул.Невельского, д.5,  </t>
  </si>
  <si>
    <t xml:space="preserve">ул.Невельского, д.9,  </t>
  </si>
  <si>
    <t xml:space="preserve">ул.Новосибирская, д.11,  </t>
  </si>
  <si>
    <t xml:space="preserve">ул.Новосибирская, д.12,  </t>
  </si>
  <si>
    <t xml:space="preserve">ул.Новосибирская, д.13,  </t>
  </si>
  <si>
    <t xml:space="preserve">ул.Новосибирская, д.15,  </t>
  </si>
  <si>
    <t xml:space="preserve">ул.Новосибирская, д.16,  </t>
  </si>
  <si>
    <t xml:space="preserve">ул.Новосибирская, д.18,  </t>
  </si>
  <si>
    <t xml:space="preserve">ул.Новосибирская, д.19,  </t>
  </si>
  <si>
    <t xml:space="preserve">ул.Новосибирская, д.19/1,  </t>
  </si>
  <si>
    <t xml:space="preserve">ул.Новосибирская, д.21,  </t>
  </si>
  <si>
    <t xml:space="preserve">ул.Новосибирская, д.22,  </t>
  </si>
  <si>
    <t xml:space="preserve">ул.Новосибирская, д.23,  </t>
  </si>
  <si>
    <t xml:space="preserve">ул.Новосибирская, д.24,  </t>
  </si>
  <si>
    <t xml:space="preserve">ул.Новосибирская, д.25,  </t>
  </si>
  <si>
    <t xml:space="preserve">ул.Новосибирская, д.26,  </t>
  </si>
  <si>
    <t xml:space="preserve">ул.Новосибирская, д.5,  </t>
  </si>
  <si>
    <t xml:space="preserve">ул.Новосибирская, д.7,  </t>
  </si>
  <si>
    <t xml:space="preserve">ул.Новосибирская, д.9,  </t>
  </si>
  <si>
    <t xml:space="preserve">ул.Октябрьская, д.18,  </t>
  </si>
  <si>
    <t xml:space="preserve">ул.Оловозаводская, д.1/2,  </t>
  </si>
  <si>
    <t xml:space="preserve">ул.Оловозаводская, д.1/3,  </t>
  </si>
  <si>
    <t xml:space="preserve">ул.Оловозаводская, д.7,  </t>
  </si>
  <si>
    <t xml:space="preserve">ул.Оловозаводская, д.9,  </t>
  </si>
  <si>
    <t xml:space="preserve">ул.Оловозаводская, д.14,  </t>
  </si>
  <si>
    <t xml:space="preserve">ул.Оловозаводская, д.18,  </t>
  </si>
  <si>
    <t xml:space="preserve">ул.Оловозаводская, д.31,  </t>
  </si>
  <si>
    <t xml:space="preserve">ул.Оловозаводская, д.39,  </t>
  </si>
  <si>
    <t xml:space="preserve">ул.Оловозаводская, д.43,  </t>
  </si>
  <si>
    <t xml:space="preserve">ул.Ольховская 2-я, д.1,  </t>
  </si>
  <si>
    <t xml:space="preserve">ул.Ольховская 2-я, д.3,  </t>
  </si>
  <si>
    <t xml:space="preserve">ул.Орджоникидзе, д.35,  </t>
  </si>
  <si>
    <t xml:space="preserve">ул.Орджоникидзе, д.43,  </t>
  </si>
  <si>
    <t xml:space="preserve">ул.Пархоменко, д.100,  </t>
  </si>
  <si>
    <t xml:space="preserve">ул.Пархоменко, д.112,  </t>
  </si>
  <si>
    <t xml:space="preserve">ул.Пархоменко, д.114,  </t>
  </si>
  <si>
    <t xml:space="preserve">ул.Пархоменко, д.116,  </t>
  </si>
  <si>
    <t xml:space="preserve">ул.Пархоменко, д.118,  </t>
  </si>
  <si>
    <t xml:space="preserve">ул.Пархоменко, д.122,  </t>
  </si>
  <si>
    <t xml:space="preserve">ул.Пархоменко, д.124,  </t>
  </si>
  <si>
    <t xml:space="preserve">ул.Пархоменко, д.72,  </t>
  </si>
  <si>
    <t xml:space="preserve">ул.Пархоменко, д.74,  </t>
  </si>
  <si>
    <t xml:space="preserve">ул.Пархоменко, д.76,  </t>
  </si>
  <si>
    <t xml:space="preserve">ул.Пархоменко, д.78,  </t>
  </si>
  <si>
    <t xml:space="preserve">ул.Пархоменко, д.80,  </t>
  </si>
  <si>
    <t xml:space="preserve">ул.Пархоменко, д.82,  </t>
  </si>
  <si>
    <t xml:space="preserve">ул.Пархоменко, д.84,  </t>
  </si>
  <si>
    <t xml:space="preserve">ул.Пархоменко, д.86,  </t>
  </si>
  <si>
    <t xml:space="preserve">ул.Пархоменко, д.86/1,  </t>
  </si>
  <si>
    <t xml:space="preserve">ул.Пархоменко, д.92,  </t>
  </si>
  <si>
    <t xml:space="preserve">ул.Пархоменко, д.94,  </t>
  </si>
  <si>
    <t xml:space="preserve">ул.Пархоменко, д.96,  </t>
  </si>
  <si>
    <t xml:space="preserve">ул.Пархоменко, д.98,  </t>
  </si>
  <si>
    <t xml:space="preserve">ул.Пермская, д.59,  </t>
  </si>
  <si>
    <t xml:space="preserve">ул.Плахотного, д.76,  </t>
  </si>
  <si>
    <t xml:space="preserve">ул.Ползунова, д.33,  </t>
  </si>
  <si>
    <t xml:space="preserve">ул.Ползунова, д.3б,  </t>
  </si>
  <si>
    <t xml:space="preserve">ул.Полтавская, д.19,  </t>
  </si>
  <si>
    <t xml:space="preserve">ул.Полтавская, д.21,  </t>
  </si>
  <si>
    <t xml:space="preserve">ул.Полтавская, д.25,  </t>
  </si>
  <si>
    <t xml:space="preserve">ул.Полтавская, д.33,  </t>
  </si>
  <si>
    <t xml:space="preserve">ул.Полтавская, д.35,  </t>
  </si>
  <si>
    <t xml:space="preserve">ул.Полтавская, д.37,  </t>
  </si>
  <si>
    <t xml:space="preserve">ул.Полтавская, д.41,  </t>
  </si>
  <si>
    <t xml:space="preserve">ул.Полтавская, д.43,  </t>
  </si>
  <si>
    <t xml:space="preserve">ул.Полтавская, д.45,  </t>
  </si>
  <si>
    <t xml:space="preserve">ул.Полтавская, д.47,  </t>
  </si>
  <si>
    <t xml:space="preserve">ул.Полякова, д.1,  </t>
  </si>
  <si>
    <t xml:space="preserve">ул.Полякова, д.1а,  </t>
  </si>
  <si>
    <t xml:space="preserve">ул.Полякова, д.1б,  </t>
  </si>
  <si>
    <t xml:space="preserve">ул.Полякова, д.3,  </t>
  </si>
  <si>
    <t xml:space="preserve">ул.Рельсовая, д.2/2,  </t>
  </si>
  <si>
    <t xml:space="preserve">ул.Рельсовая, д.7,  </t>
  </si>
  <si>
    <t xml:space="preserve">ул.Рельсовая, д.8,  </t>
  </si>
  <si>
    <t xml:space="preserve">ул.Рельсовая, д.8/1,  </t>
  </si>
  <si>
    <t xml:space="preserve">ул.Республиканская, д.23,  </t>
  </si>
  <si>
    <t xml:space="preserve">ул.Связистов, д.1,  </t>
  </si>
  <si>
    <t xml:space="preserve">ул.Связистов, д.109,  </t>
  </si>
  <si>
    <t xml:space="preserve">ул.Связистов, д.11,  </t>
  </si>
  <si>
    <t xml:space="preserve">ул.Связистов, д.111,  </t>
  </si>
  <si>
    <t xml:space="preserve">ул.Связистов, д.113,  </t>
  </si>
  <si>
    <t xml:space="preserve">ул.Связистов, д.113/1,  </t>
  </si>
  <si>
    <t xml:space="preserve">ул.Связистов, д.121,  </t>
  </si>
  <si>
    <t xml:space="preserve">ул.Связистов, д.125,  </t>
  </si>
  <si>
    <t xml:space="preserve">ул.Связистов, д.127,  </t>
  </si>
  <si>
    <t xml:space="preserve">ул.Связистов, д.13,  </t>
  </si>
  <si>
    <t xml:space="preserve">ул.Связистов, д.139,  </t>
  </si>
  <si>
    <t xml:space="preserve">ул.Связистов, д.141,  </t>
  </si>
  <si>
    <t xml:space="preserve">ул.Связистов, д.143,  </t>
  </si>
  <si>
    <t xml:space="preserve">ул.Связистов, д.145,  </t>
  </si>
  <si>
    <t xml:space="preserve">ул.Связистов, д.151,  </t>
  </si>
  <si>
    <t xml:space="preserve">ул.Связистов, д.5,  </t>
  </si>
  <si>
    <t xml:space="preserve">ул.Связистов, д.7,  </t>
  </si>
  <si>
    <t xml:space="preserve">ул.Семьи Шамшиных, д.37а,  </t>
  </si>
  <si>
    <t xml:space="preserve">ул.Сибиряков-Гвардейцев, д.44/3,  </t>
  </si>
  <si>
    <t xml:space="preserve">ул.Сибиряков-Гвардейцев, д.44/4,  </t>
  </si>
  <si>
    <t xml:space="preserve">ул.Сибиряков-Гвардейцев, д.44/6,  </t>
  </si>
  <si>
    <t xml:space="preserve">ул.Советская, д.22а,  </t>
  </si>
  <si>
    <t xml:space="preserve">ул.Советская, д.32,  </t>
  </si>
  <si>
    <t xml:space="preserve">ул.Советская, д.44,  </t>
  </si>
  <si>
    <t xml:space="preserve">ул.Советская, д.46/2,  </t>
  </si>
  <si>
    <t xml:space="preserve">ул.Танкистов, д.11,  </t>
  </si>
  <si>
    <t xml:space="preserve">ул.Танкистов, д.11/1,  </t>
  </si>
  <si>
    <t xml:space="preserve">ул.Танкистов, д.17,  </t>
  </si>
  <si>
    <t xml:space="preserve">ул.Танкистов, д.21,  </t>
  </si>
  <si>
    <t xml:space="preserve">ул.Танкистов, д.21/1,  </t>
  </si>
  <si>
    <t xml:space="preserve">ул.Танкистов, д.21/2,  </t>
  </si>
  <si>
    <t xml:space="preserve">ул.Танкистов, д.3,  </t>
  </si>
  <si>
    <t xml:space="preserve">ул.Танкистов, д.5,  </t>
  </si>
  <si>
    <t xml:space="preserve">ул.Театральная, д.2,  </t>
  </si>
  <si>
    <t xml:space="preserve">ул.Театральная, д.2а,  </t>
  </si>
  <si>
    <t xml:space="preserve">ул.Театральная, д.3,  </t>
  </si>
  <si>
    <t xml:space="preserve">ул.Титова, д.196,  </t>
  </si>
  <si>
    <t xml:space="preserve">ул.Титова, д.198,  </t>
  </si>
  <si>
    <t xml:space="preserve">ул.Толбухина, д.27,  </t>
  </si>
  <si>
    <t xml:space="preserve">ул.Толбухина, д.27/1,  </t>
  </si>
  <si>
    <t xml:space="preserve">ул.Толбухина, д.27/2,  </t>
  </si>
  <si>
    <t xml:space="preserve">ул.Толбухина, д.29,  </t>
  </si>
  <si>
    <t xml:space="preserve">ул.Толбухина, д.31,  </t>
  </si>
  <si>
    <t xml:space="preserve">ул.Толбухина, д.35,  </t>
  </si>
  <si>
    <t xml:space="preserve">ул.Толбухина, д.35/2,  </t>
  </si>
  <si>
    <t xml:space="preserve">ул.Толбухина, д.35/3,  </t>
  </si>
  <si>
    <t xml:space="preserve">ул.Толбухина, д.37,  </t>
  </si>
  <si>
    <t xml:space="preserve">ул.Толбухина, д.41,  </t>
  </si>
  <si>
    <t xml:space="preserve">ул.Толбухина, д.41/1,  </t>
  </si>
  <si>
    <t xml:space="preserve">ул.Толбухина, д.41/2,  </t>
  </si>
  <si>
    <t xml:space="preserve">ул.Трикотажная, д.52,  </t>
  </si>
  <si>
    <t xml:space="preserve">ул.Трикотажная, д.61,  </t>
  </si>
  <si>
    <t xml:space="preserve">ул.Троллейная, д.130,  </t>
  </si>
  <si>
    <t xml:space="preserve">ул.Троллейная, д.132,  </t>
  </si>
  <si>
    <t xml:space="preserve">ул.Троллейная, д.136,  </t>
  </si>
  <si>
    <t xml:space="preserve">ул.Троллейная, д.144,  </t>
  </si>
  <si>
    <t xml:space="preserve">ул.Троллейная, д.148,  </t>
  </si>
  <si>
    <t xml:space="preserve">ул.Троллейная, д.152,  </t>
  </si>
  <si>
    <t xml:space="preserve">ул.Троллейная, д.154,  </t>
  </si>
  <si>
    <t xml:space="preserve">ул.Троллейная, д.158,  </t>
  </si>
  <si>
    <t xml:space="preserve">ул.Троллейная, д.18,  </t>
  </si>
  <si>
    <t xml:space="preserve">ул.Троллейная, д.24,  </t>
  </si>
  <si>
    <t xml:space="preserve">ул.Троллейная, д.26,  </t>
  </si>
  <si>
    <t xml:space="preserve">ул.Трудовая, д.14,  </t>
  </si>
  <si>
    <t xml:space="preserve">ул.Учительская, д.2,  </t>
  </si>
  <si>
    <t xml:space="preserve">ул.Фасадная, д.10,  </t>
  </si>
  <si>
    <t xml:space="preserve">ул.Фасадная, д.15,  </t>
  </si>
  <si>
    <t xml:space="preserve">ул.Фасадная, д.17,  </t>
  </si>
  <si>
    <t xml:space="preserve">ул.Фасадная, д.17/1,  </t>
  </si>
  <si>
    <t xml:space="preserve">ул.Фасадная, д.21,  </t>
  </si>
  <si>
    <t xml:space="preserve">ул.Фасадная, д.23,  </t>
  </si>
  <si>
    <t xml:space="preserve">ул.Фасадная, д.25,  </t>
  </si>
  <si>
    <t xml:space="preserve">ул.Фасадная, д.25/1,  </t>
  </si>
  <si>
    <t xml:space="preserve">ул.Фасадная, д.27,  </t>
  </si>
  <si>
    <t xml:space="preserve">ул.Фасадная, д.29,  </t>
  </si>
  <si>
    <t xml:space="preserve">ул.Филатова, д.10,  </t>
  </si>
  <si>
    <t xml:space="preserve">ул.Филатова, д.11,  </t>
  </si>
  <si>
    <t xml:space="preserve">ул.Филатова, д.12,  </t>
  </si>
  <si>
    <t xml:space="preserve">ул.Филатова, д.13,  </t>
  </si>
  <si>
    <t xml:space="preserve">ул.Филатова, д.14,  </t>
  </si>
  <si>
    <t xml:space="preserve">ул.Фрунзе, д.2,  </t>
  </si>
  <si>
    <t xml:space="preserve">ул.Хилокская, д.11,  </t>
  </si>
  <si>
    <t xml:space="preserve">ул.Хилокская, д.15,  </t>
  </si>
  <si>
    <t xml:space="preserve">ул.Хилокская, д.17,  </t>
  </si>
  <si>
    <t xml:space="preserve">ул.Хилокская, д.3/2,  </t>
  </si>
  <si>
    <t xml:space="preserve">ул.Чигорина, д.12,  </t>
  </si>
  <si>
    <t xml:space="preserve">ул.Чигорина, д.12/2,  </t>
  </si>
  <si>
    <t xml:space="preserve">ул.Чигорина, д.14,  </t>
  </si>
  <si>
    <t xml:space="preserve">ул.Чигорина, д.14/1,  </t>
  </si>
  <si>
    <t xml:space="preserve">ул.Чигорина, д.16,  </t>
  </si>
  <si>
    <t xml:space="preserve">ул.Чигорина, д.2,  </t>
  </si>
  <si>
    <t xml:space="preserve">ул.Чигорина, д.20,  </t>
  </si>
  <si>
    <t xml:space="preserve">ул.Чигорина, д.20/1,  </t>
  </si>
  <si>
    <t xml:space="preserve">ул.Чигорина, д.20/2,  </t>
  </si>
  <si>
    <t xml:space="preserve">ул.Чигорина, д.6,  </t>
  </si>
  <si>
    <t xml:space="preserve">ул.Широкая, д.111,  </t>
  </si>
  <si>
    <t xml:space="preserve">ул.Широкая, д.115,  </t>
  </si>
  <si>
    <t xml:space="preserve">ул.Широкая, д.119,  </t>
  </si>
  <si>
    <t xml:space="preserve">ул.Широкая, д.121,  </t>
  </si>
  <si>
    <t xml:space="preserve">ул.Широкая, д.123,  </t>
  </si>
  <si>
    <t xml:space="preserve">ул.Широкая, д.129,  </t>
  </si>
  <si>
    <t xml:space="preserve">ул.Широкая, д.129/1,  </t>
  </si>
  <si>
    <t xml:space="preserve">ул.Широкая, д.131/1,  </t>
  </si>
  <si>
    <t xml:space="preserve">ул.Широкая, д.133,  </t>
  </si>
  <si>
    <t xml:space="preserve">ул.Широкая, д.133/2,  </t>
  </si>
  <si>
    <t xml:space="preserve">ул.Широкая, д.135,  </t>
  </si>
  <si>
    <t xml:space="preserve">ул.Широкая, д.135/1,  </t>
  </si>
  <si>
    <t xml:space="preserve">ул.Широкая, д.135/3,  </t>
  </si>
  <si>
    <t xml:space="preserve">ул.Широкая, д.137,  </t>
  </si>
  <si>
    <t xml:space="preserve">ул.Широкая, д.137/1,  </t>
  </si>
  <si>
    <t xml:space="preserve">ул.Ядринцевская, д.35,  </t>
  </si>
  <si>
    <t xml:space="preserve">Чукотский 1-й пер., д.8,  </t>
  </si>
  <si>
    <t>руб</t>
  </si>
  <si>
    <t xml:space="preserve">ул.Невельского, д.19,  </t>
  </si>
  <si>
    <t xml:space="preserve">ул.Мичурина, д.27,  </t>
  </si>
  <si>
    <t>Карамзина, 34</t>
  </si>
  <si>
    <t>Дзержинского пр-кт, д.40</t>
  </si>
  <si>
    <t>ул.Авиастроителей, д.2</t>
  </si>
  <si>
    <t>ул.Авиастроителей, д.8</t>
  </si>
  <si>
    <t>ул.Аэропорт, д.5</t>
  </si>
  <si>
    <t>ул.Аэропорт, д.51</t>
  </si>
  <si>
    <t>ул.Аэропорт, д.52</t>
  </si>
  <si>
    <t>ул.Аэропорт, д.53</t>
  </si>
  <si>
    <t>ул.Аэропорт, д.55</t>
  </si>
  <si>
    <t>ул.Аэропорт, д.57</t>
  </si>
  <si>
    <t>ул.Аэропорт, д.6</t>
  </si>
  <si>
    <t>ул.Гризодубовой, д.37/4</t>
  </si>
  <si>
    <t>ул.Державина, д.1</t>
  </si>
  <si>
    <t>ул.Ермака, д.1</t>
  </si>
  <si>
    <t>ул.Каменская, д.54</t>
  </si>
  <si>
    <t>ул.Крылова, д.2</t>
  </si>
  <si>
    <t>ул.Крылова, д.7</t>
  </si>
  <si>
    <t>ул.Ленина, д.13</t>
  </si>
  <si>
    <t>ул.Мира, д.39</t>
  </si>
  <si>
    <t>ул.Невельского, д.29</t>
  </si>
  <si>
    <t>ул.Плахотного, д.97/1</t>
  </si>
  <si>
    <t>ул.Потанинская, д.3</t>
  </si>
  <si>
    <t>ул.Романова, д.23</t>
  </si>
  <si>
    <t>ул.Сибиряков-Гвардейцев, д.44/2</t>
  </si>
  <si>
    <t>ул.Советская, д.13</t>
  </si>
  <si>
    <t>ул.Советская, д.17а</t>
  </si>
  <si>
    <t>ул.Советская, д.7</t>
  </si>
  <si>
    <t>ул.Спартака, д.4</t>
  </si>
  <si>
    <t>ул.Урицкого, д.13</t>
  </si>
  <si>
    <t>ул.Фабричная, д.2</t>
  </si>
  <si>
    <t>ул.Фабричная, д.6</t>
  </si>
  <si>
    <t>ул.Фабричная, д.6в</t>
  </si>
  <si>
    <t>ул.Юргинская 2-я, д.34а</t>
  </si>
  <si>
    <t>ул.Янтарная, д.49</t>
  </si>
  <si>
    <t>ул.Максима Горького, д.34</t>
  </si>
  <si>
    <t>ул.Советская, д.15</t>
  </si>
  <si>
    <t>ул.Советская, д.21</t>
  </si>
  <si>
    <t>ул.Урицкого, д.15</t>
  </si>
  <si>
    <t>ул.Фасадная, д.20</t>
  </si>
  <si>
    <t>ул.Щетинкина, д.23</t>
  </si>
  <si>
    <t>ул.Южная, д.40/3</t>
  </si>
  <si>
    <t>ул.Ермака, д.9</t>
  </si>
  <si>
    <t>ИТОГО ПОТРЕБЛЕНИЕ</t>
  </si>
  <si>
    <t xml:space="preserve">ул.Кропоткина, д. 106/2,  </t>
  </si>
  <si>
    <t xml:space="preserve">ул.Державиная, д.5,  </t>
  </si>
  <si>
    <t>Разница между стоимость поставленной тепловой энергией и начислениями за коммунальные услуги, руб 1 ПОЛУГОДИЕ</t>
  </si>
  <si>
    <t>Разница между стоимость поставленной тепловой энергией и начислениями за коммунальные услуги, руб 2 ПОЛУГОДИЕ</t>
  </si>
  <si>
    <t>ул.Крылова, д.27</t>
  </si>
  <si>
    <t>ул.Серебренниковская, д.3</t>
  </si>
  <si>
    <t>потребление 2 полуг 2022 НТСК на нужды отопления</t>
  </si>
  <si>
    <t>информация о потреблениии тепловой энергии по жилой части МКД за период с 01.01.2022-30.06.2022г</t>
  </si>
  <si>
    <t>информация о потреблениии тепловой энергии по жилой части МКД за период с 01.07.2022-31.12.2022г</t>
  </si>
  <si>
    <t>Информация о перерасчете за коммунальную услугу по отоплению в МКД с централизованной ГВС, оборудованными ОПУ тепловой энергии, находящимся в управлении ЗАО "УК "СПАС-Дом" за 2022г., выполненном за приод управления МКД</t>
  </si>
  <si>
    <t xml:space="preserve">Начисления за коммунальные услуги, произведенные собственникам жилых помещений 2022г., руб. </t>
  </si>
  <si>
    <t>Начисления за коммунальные услуги, произведенные  собственникам жилых помещений в 2022г., руб.</t>
  </si>
  <si>
    <t>ИТОГО КОРРЕКТИРОВКА, руб.</t>
  </si>
  <si>
    <t>информация о потреблениии тепловой энергии для нужд отопления по жилой части МКД за период с 01.01.2022-30.06.2022г</t>
  </si>
  <si>
    <t>Информация о перерасчете за коммунальную услугу по отоплению в МКД с ВПУ, оборудованными ОПУ тепловой энергии, находящимся в управлении ЗАО "УК "СПАС-Дом" за 2022г., выполненном за приод управления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</si>
</sst>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_р_."/>
    <numFmt numFmtId="165" formatCode="#,##0.00_р_."/>
    <numFmt numFmtId="166" formatCode="#,##0.0000\ _₽"/>
    <numFmt numFmtId="167" formatCode="#,##0.00\ _₽"/>
    <numFmt numFmtId="170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0" fillId="3" borderId="0" xfId="0" applyFill="1"/>
    <xf numFmtId="0" fontId="0" fillId="4" borderId="0" xfId="0" applyFill="1"/>
    <xf numFmtId="0" fontId="0" fillId="2" borderId="0" xfId="0" applyFill="1"/>
    <xf numFmtId="167" fontId="10" fillId="0" borderId="0" xfId="0" applyNumberFormat="1" applyFont="1"/>
    <xf numFmtId="167" fontId="10" fillId="5" borderId="14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Alignment="1">
      <alignment horizontal="center" wrapText="1"/>
    </xf>
    <xf numFmtId="167" fontId="10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2" xfId="4" applyFont="1" applyBorder="1" applyAlignment="1">
      <alignment horizontal="center" vertical="center" wrapText="1"/>
    </xf>
    <xf numFmtId="167" fontId="5" fillId="0" borderId="1" xfId="4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167" fontId="9" fillId="0" borderId="0" xfId="0" applyNumberFormat="1" applyFont="1"/>
    <xf numFmtId="167" fontId="9" fillId="0" borderId="0" xfId="0" applyNumberFormat="1" applyFont="1" applyAlignment="1">
      <alignment horizontal="center" vertical="center"/>
    </xf>
    <xf numFmtId="167" fontId="5" fillId="0" borderId="2" xfId="4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/>
    </xf>
    <xf numFmtId="167" fontId="9" fillId="0" borderId="8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7" fontId="5" fillId="0" borderId="8" xfId="4" applyNumberFormat="1" applyFont="1" applyBorder="1" applyAlignment="1">
      <alignment horizontal="center" vertical="center" wrapText="1"/>
    </xf>
    <xf numFmtId="167" fontId="13" fillId="5" borderId="15" xfId="0" applyNumberFormat="1" applyFont="1" applyFill="1" applyBorder="1" applyAlignment="1">
      <alignment horizontal="center" vertical="center" wrapText="1"/>
    </xf>
    <xf numFmtId="167" fontId="13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7" fontId="3" fillId="0" borderId="17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67" fontId="11" fillId="0" borderId="19" xfId="0" applyNumberFormat="1" applyFont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167" fontId="3" fillId="0" borderId="16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1" fillId="0" borderId="9" xfId="0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164" fontId="12" fillId="0" borderId="8" xfId="4" applyNumberFormat="1" applyFont="1" applyFill="1" applyBorder="1" applyAlignment="1">
      <alignment horizontal="center" vertical="center" wrapText="1"/>
    </xf>
    <xf numFmtId="167" fontId="12" fillId="0" borderId="1" xfId="4" applyNumberFormat="1" applyFont="1" applyFill="1" applyBorder="1" applyAlignment="1">
      <alignment horizontal="center" vertical="center" wrapText="1"/>
    </xf>
    <xf numFmtId="165" fontId="12" fillId="0" borderId="1" xfId="4" applyNumberFormat="1" applyFont="1" applyFill="1" applyBorder="1" applyAlignment="1">
      <alignment horizontal="center" vertical="center" wrapText="1"/>
    </xf>
    <xf numFmtId="165" fontId="10" fillId="0" borderId="10" xfId="0" applyNumberFormat="1" applyFont="1" applyFill="1" applyBorder="1" applyAlignment="1">
      <alignment horizontal="center" vertical="center" wrapText="1"/>
    </xf>
    <xf numFmtId="170" fontId="11" fillId="0" borderId="8" xfId="0" applyNumberFormat="1" applyFont="1" applyFill="1" applyBorder="1" applyAlignment="1">
      <alignment horizontal="center" vertical="center" wrapText="1"/>
    </xf>
    <xf numFmtId="164" fontId="12" fillId="0" borderId="11" xfId="4" applyNumberFormat="1" applyFont="1" applyFill="1" applyBorder="1" applyAlignment="1">
      <alignment horizontal="center" vertical="center" wrapText="1"/>
    </xf>
    <xf numFmtId="165" fontId="12" fillId="0" borderId="12" xfId="4" applyNumberFormat="1" applyFont="1" applyFill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166" fontId="10" fillId="0" borderId="0" xfId="0" applyNumberFormat="1" applyFont="1" applyFill="1"/>
    <xf numFmtId="167" fontId="10" fillId="0" borderId="0" xfId="0" applyNumberFormat="1" applyFont="1" applyFill="1"/>
    <xf numFmtId="166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/>
    <xf numFmtId="164" fontId="10" fillId="0" borderId="0" xfId="0" applyNumberFormat="1" applyFont="1" applyFill="1"/>
    <xf numFmtId="0" fontId="6" fillId="0" borderId="0" xfId="0" applyFont="1" applyFill="1" applyBorder="1" applyAlignment="1">
      <alignment horizontal="center" wrapText="1"/>
    </xf>
    <xf numFmtId="167" fontId="13" fillId="5" borderId="18" xfId="0" applyNumberFormat="1" applyFont="1" applyFill="1" applyBorder="1" applyAlignment="1">
      <alignment horizontal="center" vertical="center" wrapText="1"/>
    </xf>
    <xf numFmtId="167" fontId="13" fillId="5" borderId="10" xfId="0" applyNumberFormat="1" applyFont="1" applyFill="1" applyBorder="1" applyAlignment="1">
      <alignment horizontal="center" vertical="center" wrapText="1"/>
    </xf>
    <xf numFmtId="167" fontId="9" fillId="5" borderId="10" xfId="0" applyNumberFormat="1" applyFont="1" applyFill="1" applyBorder="1" applyAlignment="1">
      <alignment horizontal="center" vertical="center"/>
    </xf>
  </cellXfs>
  <cellStyles count="5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_Лист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E916-39BE-4238-99DD-EB57783938C0}">
  <dimension ref="A1:M332"/>
  <sheetViews>
    <sheetView view="pageBreakPreview" zoomScale="85" zoomScaleNormal="100" zoomScaleSheetLayoutView="85" workbookViewId="0">
      <pane xSplit="2" ySplit="3" topLeftCell="C308" activePane="bottomRight" state="frozen"/>
      <selection pane="topRight" activeCell="G1" sqref="G1"/>
      <selection pane="bottomLeft" activeCell="A3" sqref="A3"/>
      <selection pane="bottomRight" activeCell="M316" sqref="M316"/>
    </sheetView>
  </sheetViews>
  <sheetFormatPr defaultRowHeight="15" x14ac:dyDescent="0.25"/>
  <cols>
    <col min="1" max="1" width="10.140625" style="54" customWidth="1"/>
    <col min="2" max="2" width="32.85546875" style="54" customWidth="1"/>
    <col min="3" max="3" width="15.85546875" style="54" hidden="1" customWidth="1"/>
    <col min="4" max="4" width="18" style="57" customWidth="1"/>
    <col min="5" max="5" width="20.42578125" style="59" customWidth="1"/>
    <col min="6" max="6" width="18" style="59" customWidth="1"/>
    <col min="7" max="7" width="15.85546875" style="54" hidden="1" customWidth="1"/>
    <col min="8" max="8" width="18" style="57" customWidth="1"/>
    <col min="9" max="9" width="20.42578125" style="60" customWidth="1"/>
    <col min="10" max="10" width="18" style="60" customWidth="1"/>
    <col min="11" max="11" width="18" style="57" hidden="1" customWidth="1"/>
    <col min="12" max="12" width="18" style="57" customWidth="1"/>
    <col min="13" max="13" width="18" style="4" customWidth="1"/>
    <col min="14" max="21" width="9.140625" customWidth="1"/>
  </cols>
  <sheetData>
    <row r="1" spans="1:13" ht="59.25" customHeight="1" thickBot="1" x14ac:dyDescent="0.3">
      <c r="A1" s="62" t="s">
        <v>382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132.75" customHeight="1" x14ac:dyDescent="0.25">
      <c r="A2" s="32" t="s">
        <v>2</v>
      </c>
      <c r="B2" s="33" t="s">
        <v>3</v>
      </c>
      <c r="C2" s="34" t="s">
        <v>380</v>
      </c>
      <c r="D2" s="35"/>
      <c r="E2" s="36" t="s">
        <v>383</v>
      </c>
      <c r="F2" s="37" t="s">
        <v>375</v>
      </c>
      <c r="G2" s="34" t="s">
        <v>381</v>
      </c>
      <c r="H2" s="35"/>
      <c r="I2" s="36" t="s">
        <v>384</v>
      </c>
      <c r="J2" s="37" t="s">
        <v>376</v>
      </c>
      <c r="K2" s="38" t="s">
        <v>372</v>
      </c>
      <c r="L2" s="39"/>
      <c r="M2" s="22" t="s">
        <v>385</v>
      </c>
    </row>
    <row r="3" spans="1:13" ht="63" customHeight="1" x14ac:dyDescent="0.25">
      <c r="A3" s="32"/>
      <c r="B3" s="33"/>
      <c r="C3" s="40" t="s">
        <v>0</v>
      </c>
      <c r="D3" s="41" t="s">
        <v>327</v>
      </c>
      <c r="E3" s="42" t="s">
        <v>1</v>
      </c>
      <c r="F3" s="43"/>
      <c r="G3" s="40" t="s">
        <v>0</v>
      </c>
      <c r="H3" s="41" t="s">
        <v>327</v>
      </c>
      <c r="I3" s="42" t="s">
        <v>1</v>
      </c>
      <c r="J3" s="43"/>
      <c r="K3" s="40" t="s">
        <v>0</v>
      </c>
      <c r="L3" s="41" t="s">
        <v>327</v>
      </c>
      <c r="M3" s="23"/>
    </row>
    <row r="4" spans="1:13" s="1" customFormat="1" ht="15.75" customHeight="1" x14ac:dyDescent="0.25">
      <c r="A4" s="44">
        <v>1</v>
      </c>
      <c r="B4" s="45" t="s">
        <v>4</v>
      </c>
      <c r="C4" s="46">
        <v>507.47629999999998</v>
      </c>
      <c r="D4" s="47">
        <v>764249.16</v>
      </c>
      <c r="E4" s="48">
        <v>625320.86</v>
      </c>
      <c r="F4" s="49">
        <f>D4-E4</f>
        <v>138928.30000000005</v>
      </c>
      <c r="G4" s="46">
        <v>286.50299999999999</v>
      </c>
      <c r="H4" s="47">
        <v>508535.51</v>
      </c>
      <c r="I4" s="48">
        <v>709065.92</v>
      </c>
      <c r="J4" s="49">
        <f>H4-I4</f>
        <v>-200530.41000000003</v>
      </c>
      <c r="K4" s="50">
        <f>C4+G4</f>
        <v>793.97929999999997</v>
      </c>
      <c r="L4" s="41">
        <f>D4+H4</f>
        <v>1272784.67</v>
      </c>
      <c r="M4" s="5">
        <f>F4+J4</f>
        <v>-61602.109999999986</v>
      </c>
    </row>
    <row r="5" spans="1:13" s="1" customFormat="1" ht="15.75" customHeight="1" x14ac:dyDescent="0.25">
      <c r="A5" s="44">
        <v>2</v>
      </c>
      <c r="B5" s="45" t="s">
        <v>5</v>
      </c>
      <c r="C5" s="46">
        <v>557.71420000000001</v>
      </c>
      <c r="D5" s="47">
        <v>839906.42</v>
      </c>
      <c r="E5" s="48">
        <v>706002.65</v>
      </c>
      <c r="F5" s="49">
        <f t="shared" ref="F5:F68" si="0">D5-E5</f>
        <v>133903.77000000002</v>
      </c>
      <c r="G5" s="46">
        <v>312.16930000000002</v>
      </c>
      <c r="H5" s="47">
        <v>553456.4</v>
      </c>
      <c r="I5" s="48">
        <v>800480.52</v>
      </c>
      <c r="J5" s="49">
        <f t="shared" ref="J5:J68" si="1">H5-I5</f>
        <v>-247024.12</v>
      </c>
      <c r="K5" s="50">
        <f>C5+G5</f>
        <v>869.88350000000003</v>
      </c>
      <c r="L5" s="41">
        <f>D5+H5</f>
        <v>1393362.82</v>
      </c>
      <c r="M5" s="5">
        <f>F5+J5</f>
        <v>-113120.34999999998</v>
      </c>
    </row>
    <row r="6" spans="1:13" s="1" customFormat="1" ht="15.75" customHeight="1" x14ac:dyDescent="0.25">
      <c r="A6" s="44">
        <v>3</v>
      </c>
      <c r="B6" s="45" t="s">
        <v>6</v>
      </c>
      <c r="C6" s="46">
        <v>379.71269999999998</v>
      </c>
      <c r="D6" s="47">
        <v>571839.74</v>
      </c>
      <c r="E6" s="48">
        <v>491350.56</v>
      </c>
      <c r="F6" s="49">
        <f t="shared" si="0"/>
        <v>80489.179999999993</v>
      </c>
      <c r="G6" s="46">
        <v>219.6901</v>
      </c>
      <c r="H6" s="47">
        <v>389596.3</v>
      </c>
      <c r="I6" s="48">
        <v>556965.43999999994</v>
      </c>
      <c r="J6" s="49">
        <f t="shared" si="1"/>
        <v>-167369.13999999996</v>
      </c>
      <c r="K6" s="50">
        <f>C6+G6</f>
        <v>599.40279999999996</v>
      </c>
      <c r="L6" s="41">
        <f>D6+H6</f>
        <v>961436.04</v>
      </c>
      <c r="M6" s="5">
        <f>F6+J6</f>
        <v>-86879.959999999963</v>
      </c>
    </row>
    <row r="7" spans="1:13" s="1" customFormat="1" ht="15.75" customHeight="1" x14ac:dyDescent="0.25">
      <c r="A7" s="44">
        <v>4</v>
      </c>
      <c r="B7" s="45" t="s">
        <v>7</v>
      </c>
      <c r="C7" s="46">
        <v>386.53410000000002</v>
      </c>
      <c r="D7" s="47">
        <v>582112.64</v>
      </c>
      <c r="E7" s="48">
        <v>478333.14</v>
      </c>
      <c r="F7" s="49">
        <f t="shared" si="0"/>
        <v>103779.5</v>
      </c>
      <c r="G7" s="46">
        <v>221.09630000000001</v>
      </c>
      <c r="H7" s="47">
        <v>392203.39</v>
      </c>
      <c r="I7" s="48">
        <v>542210.85</v>
      </c>
      <c r="J7" s="49">
        <f t="shared" si="1"/>
        <v>-150007.45999999996</v>
      </c>
      <c r="K7" s="50">
        <f>C7+G7</f>
        <v>607.63040000000001</v>
      </c>
      <c r="L7" s="41">
        <f>D7+H7</f>
        <v>974316.03</v>
      </c>
      <c r="M7" s="5">
        <f>F7+J7</f>
        <v>-46227.959999999963</v>
      </c>
    </row>
    <row r="8" spans="1:13" s="2" customFormat="1" ht="15.75" customHeight="1" x14ac:dyDescent="0.25">
      <c r="A8" s="44">
        <v>5</v>
      </c>
      <c r="B8" s="45" t="s">
        <v>8</v>
      </c>
      <c r="C8" s="46">
        <v>553.15380000000005</v>
      </c>
      <c r="D8" s="47">
        <v>833038.56</v>
      </c>
      <c r="E8" s="48">
        <v>708733.2</v>
      </c>
      <c r="F8" s="49">
        <f t="shared" si="0"/>
        <v>124305.3600000001</v>
      </c>
      <c r="G8" s="46">
        <v>321.04860000000002</v>
      </c>
      <c r="H8" s="47">
        <v>569945.14</v>
      </c>
      <c r="I8" s="48">
        <v>803376.69</v>
      </c>
      <c r="J8" s="49">
        <f t="shared" si="1"/>
        <v>-233431.54999999993</v>
      </c>
      <c r="K8" s="50">
        <f>C8+G8</f>
        <v>874.20240000000013</v>
      </c>
      <c r="L8" s="41">
        <f>D8+H8</f>
        <v>1402983.7000000002</v>
      </c>
      <c r="M8" s="5">
        <f>F8+J8</f>
        <v>-109126.18999999983</v>
      </c>
    </row>
    <row r="9" spans="1:13" s="1" customFormat="1" ht="15.75" customHeight="1" x14ac:dyDescent="0.25">
      <c r="A9" s="44">
        <v>6</v>
      </c>
      <c r="B9" s="45" t="s">
        <v>9</v>
      </c>
      <c r="C9" s="46">
        <v>1090.7211</v>
      </c>
      <c r="D9" s="47">
        <v>1642604.16</v>
      </c>
      <c r="E9" s="48">
        <v>1318513.68</v>
      </c>
      <c r="F9" s="49">
        <f t="shared" si="0"/>
        <v>324090.48</v>
      </c>
      <c r="G9" s="46">
        <v>620.22590000000002</v>
      </c>
      <c r="H9" s="47">
        <v>1101510.3600000001</v>
      </c>
      <c r="I9" s="48">
        <v>1494532.72</v>
      </c>
      <c r="J9" s="49">
        <f t="shared" si="1"/>
        <v>-393022.35999999987</v>
      </c>
      <c r="K9" s="50">
        <f>C9+G9</f>
        <v>1710.9470000000001</v>
      </c>
      <c r="L9" s="41">
        <f>D9+H9</f>
        <v>2744114.52</v>
      </c>
      <c r="M9" s="5">
        <f>F9+J9</f>
        <v>-68931.879999999888</v>
      </c>
    </row>
    <row r="10" spans="1:13" s="1" customFormat="1" ht="15.75" customHeight="1" x14ac:dyDescent="0.25">
      <c r="A10" s="44">
        <v>7</v>
      </c>
      <c r="B10" s="45" t="s">
        <v>10</v>
      </c>
      <c r="C10" s="46">
        <v>559.40729999999996</v>
      </c>
      <c r="D10" s="47">
        <v>842456.2</v>
      </c>
      <c r="E10" s="48">
        <v>703659.44</v>
      </c>
      <c r="F10" s="49">
        <f t="shared" si="0"/>
        <v>138796.76</v>
      </c>
      <c r="G10" s="46">
        <v>321.2355</v>
      </c>
      <c r="H10" s="47">
        <v>569885.68000000005</v>
      </c>
      <c r="I10" s="48">
        <v>797645.57</v>
      </c>
      <c r="J10" s="49">
        <f t="shared" si="1"/>
        <v>-227759.8899999999</v>
      </c>
      <c r="K10" s="50">
        <f>C10+G10</f>
        <v>880.64279999999997</v>
      </c>
      <c r="L10" s="41">
        <f>D10+H10</f>
        <v>1412341.88</v>
      </c>
      <c r="M10" s="5">
        <f>F10+J10</f>
        <v>-88963.129999999888</v>
      </c>
    </row>
    <row r="11" spans="1:13" s="2" customFormat="1" ht="15.75" customHeight="1" x14ac:dyDescent="0.25">
      <c r="A11" s="44">
        <v>8</v>
      </c>
      <c r="B11" s="45" t="s">
        <v>11</v>
      </c>
      <c r="C11" s="46">
        <v>831.03210000000001</v>
      </c>
      <c r="D11" s="47">
        <v>1251517.72</v>
      </c>
      <c r="E11" s="48">
        <v>1041546.16</v>
      </c>
      <c r="F11" s="49">
        <f t="shared" si="0"/>
        <v>209971.55999999994</v>
      </c>
      <c r="G11" s="46">
        <v>453.61279999999999</v>
      </c>
      <c r="H11" s="47">
        <v>801828.48</v>
      </c>
      <c r="I11" s="48">
        <v>1180724.58</v>
      </c>
      <c r="J11" s="49">
        <f t="shared" si="1"/>
        <v>-378896.10000000009</v>
      </c>
      <c r="K11" s="50">
        <f>C11+G11</f>
        <v>1284.6449</v>
      </c>
      <c r="L11" s="41">
        <f>D11+H11</f>
        <v>2053346.2</v>
      </c>
      <c r="M11" s="5">
        <f>F11+J11</f>
        <v>-168924.54000000015</v>
      </c>
    </row>
    <row r="12" spans="1:13" s="1" customFormat="1" ht="15.75" customHeight="1" x14ac:dyDescent="0.25">
      <c r="A12" s="44">
        <v>9</v>
      </c>
      <c r="B12" s="45" t="s">
        <v>12</v>
      </c>
      <c r="C12" s="46">
        <v>372.3272</v>
      </c>
      <c r="D12" s="48">
        <v>560717.31999999995</v>
      </c>
      <c r="E12" s="48">
        <v>432925.86</v>
      </c>
      <c r="F12" s="49">
        <f>D12-E12</f>
        <v>127791.45999999996</v>
      </c>
      <c r="G12" s="46">
        <v>251.11699999999999</v>
      </c>
      <c r="H12" s="48">
        <v>444889.3</v>
      </c>
      <c r="I12" s="48">
        <v>490752.23</v>
      </c>
      <c r="J12" s="49">
        <f>H12-I12</f>
        <v>-45862.929999999993</v>
      </c>
      <c r="K12" s="50">
        <f>C12+G12</f>
        <v>623.44420000000002</v>
      </c>
      <c r="L12" s="41">
        <f>D12+H12</f>
        <v>1005606.6199999999</v>
      </c>
      <c r="M12" s="5">
        <f>F12+J12</f>
        <v>81928.52999999997</v>
      </c>
    </row>
    <row r="13" spans="1:13" ht="15.75" customHeight="1" x14ac:dyDescent="0.25">
      <c r="A13" s="44">
        <v>10</v>
      </c>
      <c r="B13" s="45" t="s">
        <v>13</v>
      </c>
      <c r="C13" s="46">
        <v>371.67099999999999</v>
      </c>
      <c r="D13" s="48">
        <v>559729.07999999996</v>
      </c>
      <c r="E13" s="48">
        <v>469917</v>
      </c>
      <c r="F13" s="49">
        <f t="shared" si="0"/>
        <v>89812.079999999958</v>
      </c>
      <c r="G13" s="46">
        <v>225.58879999999999</v>
      </c>
      <c r="H13" s="48">
        <v>398223.96</v>
      </c>
      <c r="I13" s="48">
        <v>532733.13</v>
      </c>
      <c r="J13" s="49">
        <f t="shared" si="1"/>
        <v>-134509.16999999998</v>
      </c>
      <c r="K13" s="50">
        <f>C13+G13</f>
        <v>597.25980000000004</v>
      </c>
      <c r="L13" s="41">
        <f>D13+H13</f>
        <v>957953.04</v>
      </c>
      <c r="M13" s="5">
        <f>F13+J13</f>
        <v>-44697.090000000026</v>
      </c>
    </row>
    <row r="14" spans="1:13" s="2" customFormat="1" ht="15.75" customHeight="1" x14ac:dyDescent="0.25">
      <c r="A14" s="44">
        <v>11</v>
      </c>
      <c r="B14" s="45" t="s">
        <v>14</v>
      </c>
      <c r="C14" s="46">
        <v>312.77949999999998</v>
      </c>
      <c r="D14" s="47">
        <v>471039.66</v>
      </c>
      <c r="E14" s="48">
        <v>445186.26</v>
      </c>
      <c r="F14" s="49">
        <f t="shared" si="0"/>
        <v>25853.399999999965</v>
      </c>
      <c r="G14" s="46">
        <v>200.81360000000001</v>
      </c>
      <c r="H14" s="47">
        <v>356427.36</v>
      </c>
      <c r="I14" s="48">
        <v>504636.74</v>
      </c>
      <c r="J14" s="49">
        <f t="shared" si="1"/>
        <v>-148209.38</v>
      </c>
      <c r="K14" s="50">
        <f>C14+G14</f>
        <v>513.59310000000005</v>
      </c>
      <c r="L14" s="41">
        <f>D14+H14</f>
        <v>827467.02</v>
      </c>
      <c r="M14" s="5">
        <f>F14+J14</f>
        <v>-122355.98000000004</v>
      </c>
    </row>
    <row r="15" spans="1:13" s="1" customFormat="1" ht="15.75" customHeight="1" x14ac:dyDescent="0.25">
      <c r="A15" s="44">
        <v>12</v>
      </c>
      <c r="B15" s="45" t="s">
        <v>15</v>
      </c>
      <c r="C15" s="46">
        <v>575.65729999999996</v>
      </c>
      <c r="D15" s="48">
        <v>866928.38</v>
      </c>
      <c r="E15" s="48">
        <v>723915.32</v>
      </c>
      <c r="F15" s="49">
        <f t="shared" si="0"/>
        <v>143013.06000000006</v>
      </c>
      <c r="G15" s="46">
        <v>351.16109999999998</v>
      </c>
      <c r="H15" s="48">
        <v>620387.19999999995</v>
      </c>
      <c r="I15" s="48">
        <v>821329.59</v>
      </c>
      <c r="J15" s="49">
        <f t="shared" si="1"/>
        <v>-200942.39</v>
      </c>
      <c r="K15" s="50">
        <f>C15+G15</f>
        <v>926.81839999999988</v>
      </c>
      <c r="L15" s="41">
        <f>D15+H15</f>
        <v>1487315.58</v>
      </c>
      <c r="M15" s="5">
        <f>F15+J15</f>
        <v>-57929.329999999958</v>
      </c>
    </row>
    <row r="16" spans="1:13" s="1" customFormat="1" x14ac:dyDescent="0.25">
      <c r="A16" s="44">
        <v>13</v>
      </c>
      <c r="B16" s="45" t="s">
        <v>16</v>
      </c>
      <c r="C16" s="46">
        <v>388.08370000000002</v>
      </c>
      <c r="D16" s="47">
        <v>584446.31000000006</v>
      </c>
      <c r="E16" s="48">
        <v>492761.18</v>
      </c>
      <c r="F16" s="49">
        <f t="shared" si="0"/>
        <v>91685.130000000063</v>
      </c>
      <c r="G16" s="46">
        <v>250.98589999999999</v>
      </c>
      <c r="H16" s="47">
        <v>442473.47</v>
      </c>
      <c r="I16" s="48">
        <v>558616.56999999995</v>
      </c>
      <c r="J16" s="49">
        <f t="shared" si="1"/>
        <v>-116143.09999999998</v>
      </c>
      <c r="K16" s="50">
        <f>C16+G16</f>
        <v>639.06960000000004</v>
      </c>
      <c r="L16" s="41">
        <f>D16+H16</f>
        <v>1026919.78</v>
      </c>
      <c r="M16" s="5">
        <f>F16+J16</f>
        <v>-24457.969999999914</v>
      </c>
    </row>
    <row r="17" spans="1:13" s="1" customFormat="1" ht="15.75" customHeight="1" x14ac:dyDescent="0.25">
      <c r="A17" s="44">
        <v>14</v>
      </c>
      <c r="B17" s="45" t="s">
        <v>17</v>
      </c>
      <c r="C17" s="46">
        <v>349.60559999999998</v>
      </c>
      <c r="D17" s="48">
        <v>526499.05000000005</v>
      </c>
      <c r="E17" s="48">
        <v>428298.3</v>
      </c>
      <c r="F17" s="49">
        <f t="shared" si="0"/>
        <v>98200.750000000058</v>
      </c>
      <c r="G17" s="46">
        <v>212.07480000000001</v>
      </c>
      <c r="H17" s="48">
        <v>374605.62</v>
      </c>
      <c r="I17" s="48">
        <v>485493.03</v>
      </c>
      <c r="J17" s="49">
        <f t="shared" si="1"/>
        <v>-110887.41000000003</v>
      </c>
      <c r="K17" s="50">
        <f>C17+G17</f>
        <v>561.68039999999996</v>
      </c>
      <c r="L17" s="41">
        <f>D17+H17</f>
        <v>901104.67</v>
      </c>
      <c r="M17" s="5">
        <f>F17+J17</f>
        <v>-12686.659999999974</v>
      </c>
    </row>
    <row r="18" spans="1:13" s="1" customFormat="1" ht="15.75" customHeight="1" x14ac:dyDescent="0.25">
      <c r="A18" s="44">
        <v>15</v>
      </c>
      <c r="B18" s="45" t="s">
        <v>18</v>
      </c>
      <c r="C18" s="46">
        <v>214.22319999999999</v>
      </c>
      <c r="D18" s="48">
        <v>322615.87</v>
      </c>
      <c r="E18" s="48">
        <v>261232.2</v>
      </c>
      <c r="F18" s="49">
        <f t="shared" si="0"/>
        <v>61383.669999999984</v>
      </c>
      <c r="G18" s="46">
        <v>114.94289999999999</v>
      </c>
      <c r="H18" s="48">
        <v>202493.39</v>
      </c>
      <c r="I18" s="48">
        <v>296197.44</v>
      </c>
      <c r="J18" s="49">
        <f t="shared" si="1"/>
        <v>-93704.049999999988</v>
      </c>
      <c r="K18" s="50">
        <f>C18+G18</f>
        <v>329.16609999999997</v>
      </c>
      <c r="L18" s="41">
        <f>D18+H18</f>
        <v>525109.26</v>
      </c>
      <c r="M18" s="5">
        <f>F18+J18</f>
        <v>-32320.380000000005</v>
      </c>
    </row>
    <row r="19" spans="1:13" ht="15.75" customHeight="1" x14ac:dyDescent="0.25">
      <c r="A19" s="44">
        <v>16</v>
      </c>
      <c r="B19" s="45" t="s">
        <v>19</v>
      </c>
      <c r="C19" s="46">
        <v>683.35649999999998</v>
      </c>
      <c r="D19" s="48">
        <v>1029121.23</v>
      </c>
      <c r="E19" s="48">
        <v>884802.32</v>
      </c>
      <c r="F19" s="49">
        <f t="shared" si="0"/>
        <v>144318.91000000003</v>
      </c>
      <c r="G19" s="46">
        <v>420.34160000000003</v>
      </c>
      <c r="H19" s="48">
        <v>744092.36</v>
      </c>
      <c r="I19" s="48">
        <v>1003043.62</v>
      </c>
      <c r="J19" s="49">
        <f t="shared" si="1"/>
        <v>-258951.26</v>
      </c>
      <c r="K19" s="50">
        <f>C19+G19</f>
        <v>1103.6981000000001</v>
      </c>
      <c r="L19" s="41">
        <f>D19+H19</f>
        <v>1773213.5899999999</v>
      </c>
      <c r="M19" s="5">
        <f>F19+J19</f>
        <v>-114632.34999999998</v>
      </c>
    </row>
    <row r="20" spans="1:13" s="1" customFormat="1" ht="15.75" customHeight="1" x14ac:dyDescent="0.25">
      <c r="A20" s="44">
        <v>17</v>
      </c>
      <c r="B20" s="45" t="s">
        <v>20</v>
      </c>
      <c r="C20" s="46">
        <v>423.19779999999997</v>
      </c>
      <c r="D20" s="48">
        <v>637327.43000000005</v>
      </c>
      <c r="E20" s="48">
        <v>548408.69999999995</v>
      </c>
      <c r="F20" s="49">
        <f t="shared" si="0"/>
        <v>88918.730000000098</v>
      </c>
      <c r="G20" s="46">
        <v>269.19110000000001</v>
      </c>
      <c r="H20" s="48">
        <v>475526.96</v>
      </c>
      <c r="I20" s="48">
        <v>621643.05000000005</v>
      </c>
      <c r="J20" s="49">
        <f t="shared" si="1"/>
        <v>-146116.09000000003</v>
      </c>
      <c r="K20" s="50">
        <f>C20+G20</f>
        <v>692.38889999999992</v>
      </c>
      <c r="L20" s="41">
        <f>D20+H20</f>
        <v>1112854.3900000001</v>
      </c>
      <c r="M20" s="5">
        <f>F20+J20</f>
        <v>-57197.359999999928</v>
      </c>
    </row>
    <row r="21" spans="1:13" s="1" customFormat="1" ht="15.75" customHeight="1" x14ac:dyDescent="0.25">
      <c r="A21" s="44">
        <v>18</v>
      </c>
      <c r="B21" s="45" t="s">
        <v>21</v>
      </c>
      <c r="C21" s="46">
        <v>824.92740000000003</v>
      </c>
      <c r="D21" s="47">
        <v>1242324.1599999999</v>
      </c>
      <c r="E21" s="48">
        <v>997289.52</v>
      </c>
      <c r="F21" s="49">
        <f t="shared" si="0"/>
        <v>245034.6399999999</v>
      </c>
      <c r="G21" s="46">
        <v>515.73969999999997</v>
      </c>
      <c r="H21" s="47">
        <v>914022.59</v>
      </c>
      <c r="I21" s="48">
        <v>1130495.24</v>
      </c>
      <c r="J21" s="49">
        <f t="shared" si="1"/>
        <v>-216472.65000000002</v>
      </c>
      <c r="K21" s="50">
        <f>C21+G21</f>
        <v>1340.6671000000001</v>
      </c>
      <c r="L21" s="41">
        <f>D21+H21</f>
        <v>2156346.75</v>
      </c>
      <c r="M21" s="5">
        <f>F21+J21</f>
        <v>28561.989999999874</v>
      </c>
    </row>
    <row r="22" spans="1:13" s="1" customFormat="1" ht="15.75" customHeight="1" x14ac:dyDescent="0.25">
      <c r="A22" s="44">
        <v>19</v>
      </c>
      <c r="B22" s="45" t="s">
        <v>22</v>
      </c>
      <c r="C22" s="46">
        <v>833.35810000000004</v>
      </c>
      <c r="D22" s="47">
        <v>1255020.6399999999</v>
      </c>
      <c r="E22" s="48">
        <v>1017691.09</v>
      </c>
      <c r="F22" s="49">
        <f t="shared" si="0"/>
        <v>237329.54999999993</v>
      </c>
      <c r="G22" s="46">
        <v>537.52470000000005</v>
      </c>
      <c r="H22" s="47">
        <v>952526.43</v>
      </c>
      <c r="I22" s="48">
        <v>1153983.97</v>
      </c>
      <c r="J22" s="49">
        <f t="shared" si="1"/>
        <v>-201457.53999999992</v>
      </c>
      <c r="K22" s="50">
        <f>C22+G22</f>
        <v>1370.8828000000001</v>
      </c>
      <c r="L22" s="41">
        <f>D22+H22</f>
        <v>2207547.0699999998</v>
      </c>
      <c r="M22" s="5">
        <f>F22+J22</f>
        <v>35872.010000000009</v>
      </c>
    </row>
    <row r="23" spans="1:13" s="1" customFormat="1" ht="15.75" customHeight="1" x14ac:dyDescent="0.25">
      <c r="A23" s="44">
        <v>20</v>
      </c>
      <c r="B23" s="45" t="s">
        <v>23</v>
      </c>
      <c r="C23" s="46">
        <v>520.47400000000005</v>
      </c>
      <c r="D23" s="48">
        <v>783823.45</v>
      </c>
      <c r="E23" s="48">
        <v>537083.88</v>
      </c>
      <c r="F23" s="49">
        <f t="shared" si="0"/>
        <v>246739.56999999995</v>
      </c>
      <c r="G23" s="46">
        <v>321.72710000000001</v>
      </c>
      <c r="H23" s="48">
        <v>567485.94999999995</v>
      </c>
      <c r="I23" s="48">
        <v>608805.19999999995</v>
      </c>
      <c r="J23" s="49">
        <f t="shared" si="1"/>
        <v>-41319.25</v>
      </c>
      <c r="K23" s="50">
        <f>C23+G23</f>
        <v>842.2011</v>
      </c>
      <c r="L23" s="41">
        <f>D23+H23</f>
        <v>1351309.4</v>
      </c>
      <c r="M23" s="5">
        <f>F23+J23</f>
        <v>205420.31999999995</v>
      </c>
    </row>
    <row r="24" spans="1:13" s="1" customFormat="1" ht="16.5" customHeight="1" x14ac:dyDescent="0.25">
      <c r="A24" s="44">
        <v>21</v>
      </c>
      <c r="B24" s="45" t="s">
        <v>24</v>
      </c>
      <c r="C24" s="46">
        <v>283.1284</v>
      </c>
      <c r="D24" s="48">
        <v>426385.7</v>
      </c>
      <c r="E24" s="48">
        <v>366978.43</v>
      </c>
      <c r="F24" s="49">
        <f t="shared" si="0"/>
        <v>59407.270000000019</v>
      </c>
      <c r="G24" s="46">
        <v>187.02330000000001</v>
      </c>
      <c r="H24" s="48">
        <v>332382.75</v>
      </c>
      <c r="I24" s="48">
        <v>415984.57</v>
      </c>
      <c r="J24" s="49">
        <f t="shared" si="1"/>
        <v>-83601.820000000007</v>
      </c>
      <c r="K24" s="50">
        <f>C24+G24</f>
        <v>470.15170000000001</v>
      </c>
      <c r="L24" s="41">
        <f>D24+H24</f>
        <v>758768.45</v>
      </c>
      <c r="M24" s="5">
        <f>F24+J24</f>
        <v>-24194.549999999988</v>
      </c>
    </row>
    <row r="25" spans="1:13" s="1" customFormat="1" ht="15.75" customHeight="1" x14ac:dyDescent="0.25">
      <c r="A25" s="44">
        <v>22</v>
      </c>
      <c r="B25" s="45" t="s">
        <v>25</v>
      </c>
      <c r="C25" s="46">
        <v>903.39440000000002</v>
      </c>
      <c r="D25" s="47">
        <v>1360493.91</v>
      </c>
      <c r="E25" s="48">
        <v>1104570.42</v>
      </c>
      <c r="F25" s="49">
        <f t="shared" si="0"/>
        <v>255923.49</v>
      </c>
      <c r="G25" s="46">
        <v>558.62249999999995</v>
      </c>
      <c r="H25" s="47">
        <v>989031.76</v>
      </c>
      <c r="I25" s="48">
        <v>1252074.17</v>
      </c>
      <c r="J25" s="49">
        <f t="shared" si="1"/>
        <v>-263042.40999999992</v>
      </c>
      <c r="K25" s="50">
        <f>C25+G25</f>
        <v>1462.0169000000001</v>
      </c>
      <c r="L25" s="41">
        <f>D25+H25</f>
        <v>2349525.67</v>
      </c>
      <c r="M25" s="5">
        <f>F25+J25</f>
        <v>-7118.9199999999255</v>
      </c>
    </row>
    <row r="26" spans="1:13" s="1" customFormat="1" ht="15.75" customHeight="1" x14ac:dyDescent="0.25">
      <c r="A26" s="44">
        <v>23</v>
      </c>
      <c r="B26" s="45" t="s">
        <v>26</v>
      </c>
      <c r="C26" s="46">
        <v>813.57060000000001</v>
      </c>
      <c r="D26" s="48">
        <v>1225221.06</v>
      </c>
      <c r="E26" s="48">
        <v>1035762.49</v>
      </c>
      <c r="F26" s="49">
        <f t="shared" si="0"/>
        <v>189458.57000000007</v>
      </c>
      <c r="G26" s="46">
        <v>523.52499999999998</v>
      </c>
      <c r="H26" s="48">
        <v>929379.38</v>
      </c>
      <c r="I26" s="48">
        <v>1174078.04</v>
      </c>
      <c r="J26" s="49">
        <f t="shared" si="1"/>
        <v>-244698.66000000003</v>
      </c>
      <c r="K26" s="50">
        <f>C26+G26</f>
        <v>1337.0956000000001</v>
      </c>
      <c r="L26" s="41">
        <f>D26+H26</f>
        <v>2154600.44</v>
      </c>
      <c r="M26" s="5">
        <f>F26+J26</f>
        <v>-55240.089999999967</v>
      </c>
    </row>
    <row r="27" spans="1:13" s="1" customFormat="1" ht="15.75" customHeight="1" x14ac:dyDescent="0.25">
      <c r="A27" s="44">
        <v>24</v>
      </c>
      <c r="B27" s="45" t="s">
        <v>27</v>
      </c>
      <c r="C27" s="46">
        <v>439.66070000000002</v>
      </c>
      <c r="D27" s="47">
        <v>662120.22</v>
      </c>
      <c r="E27" s="48">
        <v>570965.56999999995</v>
      </c>
      <c r="F27" s="49">
        <f t="shared" si="0"/>
        <v>91154.650000000023</v>
      </c>
      <c r="G27" s="46">
        <v>289.00650000000002</v>
      </c>
      <c r="H27" s="47">
        <v>512223.85</v>
      </c>
      <c r="I27" s="48">
        <v>647212.42000000004</v>
      </c>
      <c r="J27" s="49">
        <f t="shared" si="1"/>
        <v>-134988.57000000007</v>
      </c>
      <c r="K27" s="50">
        <f>C27+G27</f>
        <v>728.66720000000009</v>
      </c>
      <c r="L27" s="41">
        <f>D27+H27</f>
        <v>1174344.0699999998</v>
      </c>
      <c r="M27" s="5">
        <f>F27+J27</f>
        <v>-43833.920000000042</v>
      </c>
    </row>
    <row r="28" spans="1:13" s="1" customFormat="1" ht="15.75" customHeight="1" x14ac:dyDescent="0.25">
      <c r="A28" s="44">
        <v>25</v>
      </c>
      <c r="B28" s="45" t="s">
        <v>28</v>
      </c>
      <c r="C28" s="46">
        <v>387.87520000000001</v>
      </c>
      <c r="D28" s="47">
        <v>584132.29</v>
      </c>
      <c r="E28" s="48">
        <v>499296.24</v>
      </c>
      <c r="F28" s="49">
        <f t="shared" si="0"/>
        <v>84836.050000000047</v>
      </c>
      <c r="G28" s="46">
        <v>252.9417</v>
      </c>
      <c r="H28" s="47">
        <v>448490.36</v>
      </c>
      <c r="I28" s="48">
        <v>565971.75</v>
      </c>
      <c r="J28" s="49">
        <f t="shared" si="1"/>
        <v>-117481.39000000001</v>
      </c>
      <c r="K28" s="50">
        <f>C28+G28</f>
        <v>640.81690000000003</v>
      </c>
      <c r="L28" s="41">
        <f>D28+H28</f>
        <v>1032622.65</v>
      </c>
      <c r="M28" s="5">
        <f>F28+J28</f>
        <v>-32645.339999999967</v>
      </c>
    </row>
    <row r="29" spans="1:13" s="1" customFormat="1" ht="15.75" customHeight="1" x14ac:dyDescent="0.25">
      <c r="A29" s="44">
        <v>26</v>
      </c>
      <c r="B29" s="45" t="s">
        <v>29</v>
      </c>
      <c r="C29" s="46">
        <v>221.36199999999999</v>
      </c>
      <c r="D29" s="47">
        <v>333366.75</v>
      </c>
      <c r="E29" s="48">
        <v>292348.32</v>
      </c>
      <c r="F29" s="49">
        <f t="shared" si="0"/>
        <v>41018.429999999993</v>
      </c>
      <c r="G29" s="46">
        <v>152.0771</v>
      </c>
      <c r="H29" s="47">
        <v>269309.5</v>
      </c>
      <c r="I29" s="48">
        <v>331388.65000000002</v>
      </c>
      <c r="J29" s="49">
        <f t="shared" si="1"/>
        <v>-62079.150000000023</v>
      </c>
      <c r="K29" s="50">
        <f>C29+G29</f>
        <v>373.4391</v>
      </c>
      <c r="L29" s="41">
        <f>D29+H29</f>
        <v>602676.25</v>
      </c>
      <c r="M29" s="5">
        <f>F29+J29</f>
        <v>-21060.72000000003</v>
      </c>
    </row>
    <row r="30" spans="1:13" s="1" customFormat="1" ht="15.75" customHeight="1" x14ac:dyDescent="0.25">
      <c r="A30" s="44">
        <v>27</v>
      </c>
      <c r="B30" s="45" t="s">
        <v>30</v>
      </c>
      <c r="C30" s="46">
        <v>377.1121</v>
      </c>
      <c r="D30" s="47">
        <v>567923.27</v>
      </c>
      <c r="E30" s="48">
        <v>486914.46</v>
      </c>
      <c r="F30" s="49">
        <f t="shared" si="0"/>
        <v>81008.81</v>
      </c>
      <c r="G30" s="46">
        <v>255.98410000000001</v>
      </c>
      <c r="H30" s="47">
        <v>452812.55</v>
      </c>
      <c r="I30" s="48">
        <v>551935.74</v>
      </c>
      <c r="J30" s="49">
        <f t="shared" si="1"/>
        <v>-99123.19</v>
      </c>
      <c r="K30" s="50">
        <f>C30+G30</f>
        <v>633.09619999999995</v>
      </c>
      <c r="L30" s="41">
        <f>D30+H30</f>
        <v>1020735.8200000001</v>
      </c>
      <c r="M30" s="5">
        <f>F30+J30</f>
        <v>-18114.380000000005</v>
      </c>
    </row>
    <row r="31" spans="1:13" s="1" customFormat="1" ht="15.75" customHeight="1" x14ac:dyDescent="0.25">
      <c r="A31" s="44">
        <v>28</v>
      </c>
      <c r="B31" s="45" t="s">
        <v>31</v>
      </c>
      <c r="C31" s="46">
        <v>2100.8256999999999</v>
      </c>
      <c r="D31" s="47">
        <v>3163801.48</v>
      </c>
      <c r="E31" s="48">
        <v>2659530</v>
      </c>
      <c r="F31" s="49">
        <f t="shared" si="0"/>
        <v>504271.48</v>
      </c>
      <c r="G31" s="46">
        <v>1352.5232000000001</v>
      </c>
      <c r="H31" s="47">
        <v>2398953.9300000002</v>
      </c>
      <c r="I31" s="48">
        <v>3014708.32</v>
      </c>
      <c r="J31" s="49">
        <f t="shared" si="1"/>
        <v>-615754.38999999966</v>
      </c>
      <c r="K31" s="50">
        <f>C31+G31</f>
        <v>3453.3489</v>
      </c>
      <c r="L31" s="41">
        <f>D31+H31</f>
        <v>5562755.4100000001</v>
      </c>
      <c r="M31" s="5">
        <f>F31+J31</f>
        <v>-111482.90999999968</v>
      </c>
    </row>
    <row r="32" spans="1:13" s="1" customFormat="1" ht="15.75" customHeight="1" x14ac:dyDescent="0.25">
      <c r="A32" s="44">
        <v>29</v>
      </c>
      <c r="B32" s="45" t="s">
        <v>32</v>
      </c>
      <c r="C32" s="46">
        <v>1708.8466000000001</v>
      </c>
      <c r="D32" s="47">
        <v>2573488.8199999998</v>
      </c>
      <c r="E32" s="48">
        <v>2216119.7400000002</v>
      </c>
      <c r="F32" s="49">
        <f t="shared" si="0"/>
        <v>357369.07999999961</v>
      </c>
      <c r="G32" s="46">
        <v>894.02639999999997</v>
      </c>
      <c r="H32" s="47">
        <v>1563930.2</v>
      </c>
      <c r="I32" s="48">
        <v>2512058.73</v>
      </c>
      <c r="J32" s="49">
        <f t="shared" si="1"/>
        <v>-948128.53</v>
      </c>
      <c r="K32" s="50">
        <f>C32+G32</f>
        <v>2602.873</v>
      </c>
      <c r="L32" s="41">
        <f>D32+H32</f>
        <v>4137419.0199999996</v>
      </c>
      <c r="M32" s="5">
        <f>F32+J32</f>
        <v>-590759.45000000042</v>
      </c>
    </row>
    <row r="33" spans="1:13" s="1" customFormat="1" ht="15.75" customHeight="1" x14ac:dyDescent="0.25">
      <c r="A33" s="44">
        <v>30</v>
      </c>
      <c r="B33" s="45" t="s">
        <v>33</v>
      </c>
      <c r="C33" s="46">
        <v>516.09289999999999</v>
      </c>
      <c r="D33" s="47">
        <v>777225.58</v>
      </c>
      <c r="E33" s="48">
        <v>647619.12</v>
      </c>
      <c r="F33" s="49">
        <f t="shared" si="0"/>
        <v>129606.45999999996</v>
      </c>
      <c r="G33" s="46">
        <v>345.5068</v>
      </c>
      <c r="H33" s="47">
        <v>613794.26</v>
      </c>
      <c r="I33" s="48">
        <v>734101.4</v>
      </c>
      <c r="J33" s="49">
        <f t="shared" si="1"/>
        <v>-120307.14000000001</v>
      </c>
      <c r="K33" s="50">
        <f>C33+G33</f>
        <v>861.59969999999998</v>
      </c>
      <c r="L33" s="41">
        <f>D33+H33</f>
        <v>1391019.8399999999</v>
      </c>
      <c r="M33" s="5">
        <f>F33+J33</f>
        <v>9299.3199999999488</v>
      </c>
    </row>
    <row r="34" spans="1:13" s="1" customFormat="1" ht="15.75" customHeight="1" x14ac:dyDescent="0.25">
      <c r="A34" s="44">
        <v>31</v>
      </c>
      <c r="B34" s="45" t="s">
        <v>34</v>
      </c>
      <c r="C34" s="46">
        <v>385.08589999999998</v>
      </c>
      <c r="D34" s="47">
        <v>579931.67000000004</v>
      </c>
      <c r="E34" s="48">
        <v>531888.9</v>
      </c>
      <c r="F34" s="49">
        <f t="shared" si="0"/>
        <v>48042.770000000019</v>
      </c>
      <c r="G34" s="46">
        <v>234.1831</v>
      </c>
      <c r="H34" s="47">
        <v>414140.07</v>
      </c>
      <c r="I34" s="48">
        <v>602916.55000000005</v>
      </c>
      <c r="J34" s="49">
        <f t="shared" si="1"/>
        <v>-188776.48000000004</v>
      </c>
      <c r="K34" s="50">
        <f>C34+G34</f>
        <v>619.26900000000001</v>
      </c>
      <c r="L34" s="41">
        <f>D34+H34</f>
        <v>994071.74</v>
      </c>
      <c r="M34" s="5">
        <f>F34+J34</f>
        <v>-140733.71000000002</v>
      </c>
    </row>
    <row r="35" spans="1:13" s="1" customFormat="1" ht="14.25" customHeight="1" x14ac:dyDescent="0.25">
      <c r="A35" s="44">
        <v>32</v>
      </c>
      <c r="B35" s="45" t="s">
        <v>35</v>
      </c>
      <c r="C35" s="46">
        <v>356.66070000000002</v>
      </c>
      <c r="D35" s="48">
        <v>537123.87</v>
      </c>
      <c r="E35" s="48">
        <v>442314.36</v>
      </c>
      <c r="F35" s="49">
        <f t="shared" si="0"/>
        <v>94809.510000000009</v>
      </c>
      <c r="G35" s="46">
        <v>225.2679</v>
      </c>
      <c r="H35" s="48">
        <v>399514.23</v>
      </c>
      <c r="I35" s="48">
        <v>501420.5</v>
      </c>
      <c r="J35" s="49">
        <f t="shared" si="1"/>
        <v>-101906.27000000002</v>
      </c>
      <c r="K35" s="50">
        <f>C35+G35</f>
        <v>581.92859999999996</v>
      </c>
      <c r="L35" s="41">
        <f>D35+H35</f>
        <v>936638.1</v>
      </c>
      <c r="M35" s="5">
        <f>F35+J35</f>
        <v>-7096.7600000000093</v>
      </c>
    </row>
    <row r="36" spans="1:13" s="1" customFormat="1" ht="15.75" customHeight="1" x14ac:dyDescent="0.25">
      <c r="A36" s="44">
        <v>33</v>
      </c>
      <c r="B36" s="45" t="s">
        <v>36</v>
      </c>
      <c r="C36" s="46">
        <v>951.09019999999998</v>
      </c>
      <c r="D36" s="48">
        <v>1432322.83</v>
      </c>
      <c r="E36" s="48">
        <v>1325105.02</v>
      </c>
      <c r="F36" s="49">
        <f t="shared" si="0"/>
        <v>107217.81000000006</v>
      </c>
      <c r="G36" s="46">
        <v>650.15409999999997</v>
      </c>
      <c r="H36" s="48">
        <v>1147277.58</v>
      </c>
      <c r="I36" s="48">
        <v>1502380.03</v>
      </c>
      <c r="J36" s="49">
        <f t="shared" si="1"/>
        <v>-355102.44999999995</v>
      </c>
      <c r="K36" s="50">
        <f>C36+G36</f>
        <v>1601.2442999999998</v>
      </c>
      <c r="L36" s="41">
        <f>D36+H36</f>
        <v>2579600.41</v>
      </c>
      <c r="M36" s="5">
        <f>F36+J36</f>
        <v>-247884.6399999999</v>
      </c>
    </row>
    <row r="37" spans="1:13" s="1" customFormat="1" ht="15.75" customHeight="1" x14ac:dyDescent="0.25">
      <c r="A37" s="44">
        <v>34</v>
      </c>
      <c r="B37" s="45" t="s">
        <v>37</v>
      </c>
      <c r="C37" s="46">
        <v>575.90899999999999</v>
      </c>
      <c r="D37" s="47">
        <v>867307.44</v>
      </c>
      <c r="E37" s="48">
        <v>811421.04</v>
      </c>
      <c r="F37" s="49">
        <f t="shared" si="0"/>
        <v>55886.399999999907</v>
      </c>
      <c r="G37" s="46">
        <v>399.98759999999999</v>
      </c>
      <c r="H37" s="47">
        <v>710885.46</v>
      </c>
      <c r="I37" s="48">
        <v>919774.43</v>
      </c>
      <c r="J37" s="49">
        <f t="shared" si="1"/>
        <v>-208888.97000000009</v>
      </c>
      <c r="K37" s="50">
        <f>C37+G37</f>
        <v>975.89660000000003</v>
      </c>
      <c r="L37" s="41">
        <f>D37+H37</f>
        <v>1578192.9</v>
      </c>
      <c r="M37" s="5">
        <f>F37+J37</f>
        <v>-153002.57000000018</v>
      </c>
    </row>
    <row r="38" spans="1:13" s="1" customFormat="1" ht="15.75" customHeight="1" x14ac:dyDescent="0.25">
      <c r="A38" s="44">
        <v>35</v>
      </c>
      <c r="B38" s="45" t="s">
        <v>38</v>
      </c>
      <c r="C38" s="46">
        <v>572.36530000000005</v>
      </c>
      <c r="D38" s="47">
        <v>861970.7</v>
      </c>
      <c r="E38" s="48">
        <v>774279.96</v>
      </c>
      <c r="F38" s="49">
        <f t="shared" si="0"/>
        <v>87690.739999999991</v>
      </c>
      <c r="G38" s="46">
        <v>378.34350000000001</v>
      </c>
      <c r="H38" s="47">
        <v>671715.7</v>
      </c>
      <c r="I38" s="48">
        <v>877677.69</v>
      </c>
      <c r="J38" s="49">
        <f t="shared" si="1"/>
        <v>-205961.99</v>
      </c>
      <c r="K38" s="50">
        <f>C38+G38</f>
        <v>950.70880000000011</v>
      </c>
      <c r="L38" s="41">
        <f>D38+H38</f>
        <v>1533686.4</v>
      </c>
      <c r="M38" s="5">
        <f>F38+J38</f>
        <v>-118271.25</v>
      </c>
    </row>
    <row r="39" spans="1:13" s="1" customFormat="1" x14ac:dyDescent="0.25">
      <c r="A39" s="44">
        <v>36</v>
      </c>
      <c r="B39" s="45" t="s">
        <v>39</v>
      </c>
      <c r="C39" s="46">
        <v>727.91030000000001</v>
      </c>
      <c r="D39" s="47">
        <v>1096218.3700000001</v>
      </c>
      <c r="E39" s="48">
        <v>939618.31</v>
      </c>
      <c r="F39" s="49">
        <f t="shared" si="0"/>
        <v>156600.06000000006</v>
      </c>
      <c r="G39" s="46">
        <v>467.27390000000003</v>
      </c>
      <c r="H39" s="47">
        <v>829075</v>
      </c>
      <c r="I39" s="48">
        <v>1065094.76</v>
      </c>
      <c r="J39" s="49">
        <f t="shared" si="1"/>
        <v>-236019.76</v>
      </c>
      <c r="K39" s="50">
        <f>C39+G39</f>
        <v>1195.1842000000001</v>
      </c>
      <c r="L39" s="41">
        <f>D39+H39</f>
        <v>1925293.37</v>
      </c>
      <c r="M39" s="5">
        <f>F39+J39</f>
        <v>-79419.699999999953</v>
      </c>
    </row>
    <row r="40" spans="1:13" s="1" customFormat="1" ht="15.75" customHeight="1" x14ac:dyDescent="0.25">
      <c r="A40" s="44">
        <v>37</v>
      </c>
      <c r="B40" s="45" t="s">
        <v>40</v>
      </c>
      <c r="C40" s="46">
        <v>1253.7465999999999</v>
      </c>
      <c r="D40" s="47">
        <v>1888117.31</v>
      </c>
      <c r="E40" s="48">
        <v>1570909.98</v>
      </c>
      <c r="F40" s="49">
        <f t="shared" si="0"/>
        <v>317207.33000000007</v>
      </c>
      <c r="G40" s="46">
        <v>792.88149999999996</v>
      </c>
      <c r="H40" s="47">
        <v>1406967.91</v>
      </c>
      <c r="I40" s="48">
        <v>1780583.82</v>
      </c>
      <c r="J40" s="49">
        <f t="shared" si="1"/>
        <v>-373615.91000000015</v>
      </c>
      <c r="K40" s="50">
        <f>C40+G40</f>
        <v>2046.6280999999999</v>
      </c>
      <c r="L40" s="41">
        <f>D40+H40</f>
        <v>3295085.2199999997</v>
      </c>
      <c r="M40" s="5">
        <f>F40+J40</f>
        <v>-56408.580000000075</v>
      </c>
    </row>
    <row r="41" spans="1:13" s="1" customFormat="1" ht="15.75" customHeight="1" x14ac:dyDescent="0.25">
      <c r="A41" s="44">
        <v>38</v>
      </c>
      <c r="B41" s="45" t="s">
        <v>41</v>
      </c>
      <c r="C41" s="46">
        <v>320.65359999999998</v>
      </c>
      <c r="D41" s="48">
        <v>482897.9</v>
      </c>
      <c r="E41" s="48">
        <v>545899.43000000005</v>
      </c>
      <c r="F41" s="49">
        <f t="shared" si="0"/>
        <v>-63001.530000000028</v>
      </c>
      <c r="G41" s="46">
        <v>226.90369999999999</v>
      </c>
      <c r="H41" s="48">
        <v>400232.11</v>
      </c>
      <c r="I41" s="48">
        <v>618798.81000000006</v>
      </c>
      <c r="J41" s="49">
        <f t="shared" si="1"/>
        <v>-218566.70000000007</v>
      </c>
      <c r="K41" s="50">
        <f>C41+G41</f>
        <v>547.55729999999994</v>
      </c>
      <c r="L41" s="41">
        <f>D41+H41</f>
        <v>883130.01</v>
      </c>
      <c r="M41" s="5">
        <f>F41+J41</f>
        <v>-281568.2300000001</v>
      </c>
    </row>
    <row r="42" spans="1:13" s="1" customFormat="1" ht="15.75" customHeight="1" x14ac:dyDescent="0.25">
      <c r="A42" s="44">
        <v>39</v>
      </c>
      <c r="B42" s="45" t="s">
        <v>42</v>
      </c>
      <c r="C42" s="46">
        <v>459.61669999999998</v>
      </c>
      <c r="D42" s="48">
        <v>692173.53</v>
      </c>
      <c r="E42" s="48">
        <v>641303.71</v>
      </c>
      <c r="F42" s="49">
        <f t="shared" si="0"/>
        <v>50869.820000000065</v>
      </c>
      <c r="G42" s="46">
        <v>286.60640000000001</v>
      </c>
      <c r="H42" s="48">
        <v>506399.61</v>
      </c>
      <c r="I42" s="48">
        <v>726932.96</v>
      </c>
      <c r="J42" s="49">
        <f t="shared" si="1"/>
        <v>-220533.34999999998</v>
      </c>
      <c r="K42" s="50">
        <f>C42+G42</f>
        <v>746.22309999999993</v>
      </c>
      <c r="L42" s="41">
        <f>D42+H42</f>
        <v>1198573.1400000001</v>
      </c>
      <c r="M42" s="5">
        <f>F42+J42</f>
        <v>-169663.52999999991</v>
      </c>
    </row>
    <row r="43" spans="1:13" ht="15.75" customHeight="1" x14ac:dyDescent="0.25">
      <c r="A43" s="44">
        <v>40</v>
      </c>
      <c r="B43" s="45" t="s">
        <v>43</v>
      </c>
      <c r="C43" s="46">
        <v>291.23360000000002</v>
      </c>
      <c r="D43" s="48">
        <v>438592.01</v>
      </c>
      <c r="E43" s="48">
        <v>359892.54</v>
      </c>
      <c r="F43" s="49">
        <f t="shared" si="0"/>
        <v>78699.47000000003</v>
      </c>
      <c r="G43" s="46">
        <v>165.36269999999999</v>
      </c>
      <c r="H43" s="48">
        <v>290165.8</v>
      </c>
      <c r="I43" s="48">
        <v>407952.11</v>
      </c>
      <c r="J43" s="49">
        <f t="shared" si="1"/>
        <v>-117786.31</v>
      </c>
      <c r="K43" s="50">
        <f>C43+G43</f>
        <v>456.59630000000004</v>
      </c>
      <c r="L43" s="41">
        <f>D43+H43</f>
        <v>728757.81</v>
      </c>
      <c r="M43" s="5">
        <f>F43+J43</f>
        <v>-39086.839999999967</v>
      </c>
    </row>
    <row r="44" spans="1:13" s="1" customFormat="1" ht="15.75" customHeight="1" x14ac:dyDescent="0.25">
      <c r="A44" s="44">
        <v>41</v>
      </c>
      <c r="B44" s="45" t="s">
        <v>44</v>
      </c>
      <c r="C44" s="46">
        <v>647.38400000000001</v>
      </c>
      <c r="D44" s="48">
        <v>974947.34</v>
      </c>
      <c r="E44" s="48">
        <v>844565.52</v>
      </c>
      <c r="F44" s="49">
        <f t="shared" si="0"/>
        <v>130381.81999999995</v>
      </c>
      <c r="G44" s="46">
        <v>405.62200000000001</v>
      </c>
      <c r="H44" s="48">
        <v>716247.03</v>
      </c>
      <c r="I44" s="48">
        <v>957348.5</v>
      </c>
      <c r="J44" s="49">
        <f t="shared" si="1"/>
        <v>-241101.46999999997</v>
      </c>
      <c r="K44" s="50">
        <f>C44+G44</f>
        <v>1053.0060000000001</v>
      </c>
      <c r="L44" s="41">
        <f>D44+H44</f>
        <v>1691194.37</v>
      </c>
      <c r="M44" s="5">
        <f>F44+J44</f>
        <v>-110719.65000000002</v>
      </c>
    </row>
    <row r="45" spans="1:13" s="1" customFormat="1" ht="15.75" customHeight="1" x14ac:dyDescent="0.25">
      <c r="A45" s="44">
        <v>42</v>
      </c>
      <c r="B45" s="45" t="s">
        <v>45</v>
      </c>
      <c r="C45" s="46">
        <v>274.27339999999998</v>
      </c>
      <c r="D45" s="47">
        <v>413050.26</v>
      </c>
      <c r="E45" s="48">
        <v>376671.42</v>
      </c>
      <c r="F45" s="49">
        <f t="shared" si="0"/>
        <v>36378.840000000026</v>
      </c>
      <c r="G45" s="46">
        <v>177.04939999999999</v>
      </c>
      <c r="H45" s="47">
        <v>312048.23</v>
      </c>
      <c r="I45" s="48">
        <v>426971.94</v>
      </c>
      <c r="J45" s="49">
        <f t="shared" si="1"/>
        <v>-114923.71000000002</v>
      </c>
      <c r="K45" s="50">
        <f>C45+G45</f>
        <v>451.32279999999997</v>
      </c>
      <c r="L45" s="41">
        <f>D45+H45</f>
        <v>725098.49</v>
      </c>
      <c r="M45" s="5">
        <f>F45+J45</f>
        <v>-78544.87</v>
      </c>
    </row>
    <row r="46" spans="1:13" s="1" customFormat="1" ht="15.75" customHeight="1" x14ac:dyDescent="0.25">
      <c r="A46" s="44">
        <v>43</v>
      </c>
      <c r="B46" s="45" t="s">
        <v>46</v>
      </c>
      <c r="C46" s="46">
        <v>280.80189999999999</v>
      </c>
      <c r="D46" s="48">
        <v>422882.04</v>
      </c>
      <c r="E46" s="48">
        <v>334053.3</v>
      </c>
      <c r="F46" s="49">
        <f t="shared" si="0"/>
        <v>88828.739999999991</v>
      </c>
      <c r="G46" s="46">
        <v>163.8929</v>
      </c>
      <c r="H46" s="48">
        <v>288427.55</v>
      </c>
      <c r="I46" s="48">
        <v>378662.87</v>
      </c>
      <c r="J46" s="49">
        <f t="shared" si="1"/>
        <v>-90235.32</v>
      </c>
      <c r="K46" s="50">
        <f>C46+G46</f>
        <v>444.69479999999999</v>
      </c>
      <c r="L46" s="41">
        <f>D46+H46</f>
        <v>711309.59</v>
      </c>
      <c r="M46" s="5">
        <f>F46+J46</f>
        <v>-1406.5800000000163</v>
      </c>
    </row>
    <row r="47" spans="1:13" s="1" customFormat="1" ht="15.75" customHeight="1" x14ac:dyDescent="0.25">
      <c r="A47" s="44">
        <v>44</v>
      </c>
      <c r="B47" s="45" t="s">
        <v>47</v>
      </c>
      <c r="C47" s="46">
        <v>716.41740000000004</v>
      </c>
      <c r="D47" s="48">
        <v>1078910.29</v>
      </c>
      <c r="E47" s="48">
        <v>862760.4</v>
      </c>
      <c r="F47" s="49">
        <f t="shared" si="0"/>
        <v>216149.89</v>
      </c>
      <c r="G47" s="46">
        <v>427.90140000000002</v>
      </c>
      <c r="H47" s="48">
        <v>755263.27</v>
      </c>
      <c r="I47" s="48">
        <v>977954.64</v>
      </c>
      <c r="J47" s="49">
        <f t="shared" si="1"/>
        <v>-222691.37</v>
      </c>
      <c r="K47" s="50">
        <f>C47+G47</f>
        <v>1144.3188</v>
      </c>
      <c r="L47" s="41">
        <f>D47+H47</f>
        <v>1834173.56</v>
      </c>
      <c r="M47" s="5">
        <f>F47+J47</f>
        <v>-6541.4799999999814</v>
      </c>
    </row>
    <row r="48" spans="1:13" s="1" customFormat="1" ht="15.75" customHeight="1" x14ac:dyDescent="0.25">
      <c r="A48" s="44">
        <v>45</v>
      </c>
      <c r="B48" s="45" t="s">
        <v>48</v>
      </c>
      <c r="C48" s="46">
        <v>947.83209999999997</v>
      </c>
      <c r="D48" s="47">
        <v>1427416.14</v>
      </c>
      <c r="E48" s="48">
        <v>1141797.22</v>
      </c>
      <c r="F48" s="49">
        <f t="shared" si="0"/>
        <v>285618.91999999993</v>
      </c>
      <c r="G48" s="46">
        <v>612.1857</v>
      </c>
      <c r="H48" s="47">
        <v>1081508.95</v>
      </c>
      <c r="I48" s="48">
        <v>1294296.73</v>
      </c>
      <c r="J48" s="49">
        <f t="shared" si="1"/>
        <v>-212787.78000000003</v>
      </c>
      <c r="K48" s="50">
        <f>C48+G48</f>
        <v>1560.0178000000001</v>
      </c>
      <c r="L48" s="41">
        <f>D48+H48</f>
        <v>2508925.09</v>
      </c>
      <c r="M48" s="5">
        <f>F48+J48</f>
        <v>72831.139999999898</v>
      </c>
    </row>
    <row r="49" spans="1:13" s="1" customFormat="1" ht="15.75" customHeight="1" x14ac:dyDescent="0.25">
      <c r="A49" s="44">
        <v>46</v>
      </c>
      <c r="B49" s="45" t="s">
        <v>49</v>
      </c>
      <c r="C49" s="46">
        <v>249.0472</v>
      </c>
      <c r="D49" s="48">
        <v>375060.11</v>
      </c>
      <c r="E49" s="48">
        <v>310524</v>
      </c>
      <c r="F49" s="49">
        <f t="shared" si="0"/>
        <v>64536.109999999986</v>
      </c>
      <c r="G49" s="46">
        <v>139.72839999999999</v>
      </c>
      <c r="H49" s="48">
        <v>246762.73</v>
      </c>
      <c r="I49" s="48">
        <v>351991.41</v>
      </c>
      <c r="J49" s="49">
        <f t="shared" si="1"/>
        <v>-105228.67999999996</v>
      </c>
      <c r="K49" s="50">
        <f>C49+G49</f>
        <v>388.7756</v>
      </c>
      <c r="L49" s="41">
        <f>D49+H49</f>
        <v>621822.84</v>
      </c>
      <c r="M49" s="5">
        <f>F49+J49</f>
        <v>-40692.569999999978</v>
      </c>
    </row>
    <row r="50" spans="1:13" s="1" customFormat="1" ht="15.75" customHeight="1" x14ac:dyDescent="0.25">
      <c r="A50" s="44">
        <v>47</v>
      </c>
      <c r="B50" s="45" t="s">
        <v>50</v>
      </c>
      <c r="C50" s="46">
        <v>911.90009999999995</v>
      </c>
      <c r="D50" s="47">
        <v>1373303.29</v>
      </c>
      <c r="E50" s="48">
        <v>1041282.41</v>
      </c>
      <c r="F50" s="49">
        <f t="shared" si="0"/>
        <v>332020.88</v>
      </c>
      <c r="G50" s="46">
        <v>551.95240000000001</v>
      </c>
      <c r="H50" s="47">
        <v>977532.96</v>
      </c>
      <c r="I50" s="48">
        <v>1180336.25</v>
      </c>
      <c r="J50" s="49">
        <f t="shared" si="1"/>
        <v>-202803.29000000004</v>
      </c>
      <c r="K50" s="50">
        <f>C50+G50</f>
        <v>1463.8525</v>
      </c>
      <c r="L50" s="41">
        <f>D50+H50</f>
        <v>2350836.25</v>
      </c>
      <c r="M50" s="5">
        <f>F50+J50</f>
        <v>129217.58999999997</v>
      </c>
    </row>
    <row r="51" spans="1:13" s="1" customFormat="1" ht="15.75" customHeight="1" x14ac:dyDescent="0.25">
      <c r="A51" s="44">
        <v>48</v>
      </c>
      <c r="B51" s="45" t="s">
        <v>51</v>
      </c>
      <c r="C51" s="46">
        <v>747.12490000000003</v>
      </c>
      <c r="D51" s="47">
        <v>1125155.1399999999</v>
      </c>
      <c r="E51" s="48">
        <v>882781.57</v>
      </c>
      <c r="F51" s="49">
        <f t="shared" si="0"/>
        <v>242373.56999999995</v>
      </c>
      <c r="G51" s="46">
        <v>494.8254</v>
      </c>
      <c r="H51" s="47">
        <v>876417.74</v>
      </c>
      <c r="I51" s="48">
        <v>1000668.26</v>
      </c>
      <c r="J51" s="49">
        <f t="shared" si="1"/>
        <v>-124250.52000000002</v>
      </c>
      <c r="K51" s="50">
        <f>C51+G51</f>
        <v>1241.9503</v>
      </c>
      <c r="L51" s="41">
        <f>D51+H51</f>
        <v>2001572.88</v>
      </c>
      <c r="M51" s="5">
        <f>F51+J51</f>
        <v>118123.04999999993</v>
      </c>
    </row>
    <row r="52" spans="1:13" s="1" customFormat="1" ht="15.75" customHeight="1" x14ac:dyDescent="0.25">
      <c r="A52" s="44">
        <v>49</v>
      </c>
      <c r="B52" s="45" t="s">
        <v>52</v>
      </c>
      <c r="C52" s="46">
        <v>497.03210000000001</v>
      </c>
      <c r="D52" s="47">
        <v>748520.4</v>
      </c>
      <c r="E52" s="48">
        <v>801209.94</v>
      </c>
      <c r="F52" s="49">
        <f t="shared" si="0"/>
        <v>-52689.539999999921</v>
      </c>
      <c r="G52" s="46">
        <v>318.37430000000001</v>
      </c>
      <c r="H52" s="47">
        <v>565291.41</v>
      </c>
      <c r="I52" s="48">
        <v>908202.15</v>
      </c>
      <c r="J52" s="49">
        <f t="shared" si="1"/>
        <v>-342910.74</v>
      </c>
      <c r="K52" s="50">
        <f>C52+G52</f>
        <v>815.40640000000008</v>
      </c>
      <c r="L52" s="41">
        <f>D52+H52</f>
        <v>1313811.81</v>
      </c>
      <c r="M52" s="5">
        <f>F52+J52</f>
        <v>-395600.27999999991</v>
      </c>
    </row>
    <row r="53" spans="1:13" s="1" customFormat="1" ht="15.75" customHeight="1" x14ac:dyDescent="0.25">
      <c r="A53" s="44">
        <v>50</v>
      </c>
      <c r="B53" s="45" t="s">
        <v>53</v>
      </c>
      <c r="C53" s="46">
        <v>102.1508</v>
      </c>
      <c r="D53" s="47">
        <v>153837.06</v>
      </c>
      <c r="E53" s="48">
        <v>134525.46</v>
      </c>
      <c r="F53" s="49">
        <f t="shared" si="0"/>
        <v>19311.600000000006</v>
      </c>
      <c r="G53" s="46">
        <v>67.698800000000006</v>
      </c>
      <c r="H53" s="47">
        <v>119548</v>
      </c>
      <c r="I53" s="48">
        <v>152490.07</v>
      </c>
      <c r="J53" s="49">
        <f t="shared" si="1"/>
        <v>-32942.070000000007</v>
      </c>
      <c r="K53" s="50">
        <f>C53+G53</f>
        <v>169.84960000000001</v>
      </c>
      <c r="L53" s="41">
        <f>D53+H53</f>
        <v>273385.06</v>
      </c>
      <c r="M53" s="5">
        <f>F53+J53</f>
        <v>-13630.470000000001</v>
      </c>
    </row>
    <row r="54" spans="1:13" s="1" customFormat="1" ht="15.75" customHeight="1" x14ac:dyDescent="0.25">
      <c r="A54" s="44">
        <v>51</v>
      </c>
      <c r="B54" s="45" t="s">
        <v>54</v>
      </c>
      <c r="C54" s="46">
        <v>220.05600000000001</v>
      </c>
      <c r="D54" s="48">
        <v>331399.94</v>
      </c>
      <c r="E54" s="48">
        <v>251071.68</v>
      </c>
      <c r="F54" s="49">
        <f t="shared" si="0"/>
        <v>80328.260000000009</v>
      </c>
      <c r="G54" s="46">
        <v>118.50020000000001</v>
      </c>
      <c r="H54" s="48">
        <v>208621.76</v>
      </c>
      <c r="I54" s="48">
        <v>284599.88</v>
      </c>
      <c r="J54" s="49">
        <f t="shared" si="1"/>
        <v>-75978.12</v>
      </c>
      <c r="K54" s="50">
        <f>C54+G54</f>
        <v>338.55619999999999</v>
      </c>
      <c r="L54" s="41">
        <f>D54+H54</f>
        <v>540021.69999999995</v>
      </c>
      <c r="M54" s="5">
        <f>F54+J54</f>
        <v>4350.140000000014</v>
      </c>
    </row>
    <row r="55" spans="1:13" s="1" customFormat="1" ht="15.75" customHeight="1" x14ac:dyDescent="0.25">
      <c r="A55" s="44">
        <v>52</v>
      </c>
      <c r="B55" s="45" t="s">
        <v>55</v>
      </c>
      <c r="C55" s="46">
        <v>571.8528</v>
      </c>
      <c r="D55" s="48">
        <v>861198.88</v>
      </c>
      <c r="E55" s="48">
        <v>656295.14</v>
      </c>
      <c r="F55" s="49">
        <f t="shared" si="0"/>
        <v>204903.74</v>
      </c>
      <c r="G55" s="46">
        <v>346.1311</v>
      </c>
      <c r="H55" s="48">
        <v>604751.44999999995</v>
      </c>
      <c r="I55" s="48">
        <v>743687.78</v>
      </c>
      <c r="J55" s="49">
        <f t="shared" si="1"/>
        <v>-138936.33000000007</v>
      </c>
      <c r="K55" s="50">
        <f>C55+G55</f>
        <v>917.98389999999995</v>
      </c>
      <c r="L55" s="41">
        <f>D55+H55</f>
        <v>1465950.33</v>
      </c>
      <c r="M55" s="5">
        <f>F55+J55</f>
        <v>65967.409999999916</v>
      </c>
    </row>
    <row r="56" spans="1:13" s="1" customFormat="1" ht="31.5" customHeight="1" x14ac:dyDescent="0.25">
      <c r="A56" s="44">
        <v>53</v>
      </c>
      <c r="B56" s="45" t="s">
        <v>56</v>
      </c>
      <c r="C56" s="46">
        <v>398.79129999999998</v>
      </c>
      <c r="D56" s="48">
        <v>600571.48</v>
      </c>
      <c r="E56" s="48">
        <v>402930.3</v>
      </c>
      <c r="F56" s="49">
        <f t="shared" si="0"/>
        <v>197641.18</v>
      </c>
      <c r="G56" s="46">
        <v>198.86869999999999</v>
      </c>
      <c r="H56" s="48">
        <v>352000.27</v>
      </c>
      <c r="I56" s="48">
        <v>456737.45</v>
      </c>
      <c r="J56" s="49">
        <f t="shared" si="1"/>
        <v>-104737.18</v>
      </c>
      <c r="K56" s="50">
        <f>C56+G56</f>
        <v>597.66</v>
      </c>
      <c r="L56" s="41">
        <f>D56+H56</f>
        <v>952571.75</v>
      </c>
      <c r="M56" s="5">
        <f>F56+J56</f>
        <v>92904</v>
      </c>
    </row>
    <row r="57" spans="1:13" s="1" customFormat="1" ht="15.75" customHeight="1" x14ac:dyDescent="0.25">
      <c r="A57" s="44">
        <v>54</v>
      </c>
      <c r="B57" s="45" t="s">
        <v>57</v>
      </c>
      <c r="C57" s="46">
        <v>447.37979999999999</v>
      </c>
      <c r="D57" s="47">
        <v>673745.01</v>
      </c>
      <c r="E57" s="48">
        <v>608187.36</v>
      </c>
      <c r="F57" s="49">
        <f t="shared" si="0"/>
        <v>65557.650000000023</v>
      </c>
      <c r="G57" s="46">
        <v>294.61079999999998</v>
      </c>
      <c r="H57" s="47">
        <v>523137.69</v>
      </c>
      <c r="I57" s="48">
        <v>689404.63</v>
      </c>
      <c r="J57" s="49">
        <f t="shared" si="1"/>
        <v>-166266.94</v>
      </c>
      <c r="K57" s="50">
        <f>C57+G57</f>
        <v>741.99059999999997</v>
      </c>
      <c r="L57" s="41">
        <f>D57+H57</f>
        <v>1196882.7</v>
      </c>
      <c r="M57" s="5">
        <f>F57+J57</f>
        <v>-100709.28999999998</v>
      </c>
    </row>
    <row r="58" spans="1:13" s="2" customFormat="1" ht="15.75" customHeight="1" x14ac:dyDescent="0.25">
      <c r="A58" s="44">
        <v>55</v>
      </c>
      <c r="B58" s="45" t="s">
        <v>58</v>
      </c>
      <c r="C58" s="46">
        <v>360.33539999999999</v>
      </c>
      <c r="D58" s="47">
        <v>542657.9</v>
      </c>
      <c r="E58" s="48">
        <v>469056.66</v>
      </c>
      <c r="F58" s="49">
        <f t="shared" si="0"/>
        <v>73601.240000000049</v>
      </c>
      <c r="G58" s="46">
        <v>227.28550000000001</v>
      </c>
      <c r="H58" s="47">
        <v>401230.08000000002</v>
      </c>
      <c r="I58" s="48">
        <v>531695.23</v>
      </c>
      <c r="J58" s="49">
        <f t="shared" si="1"/>
        <v>-130465.14999999997</v>
      </c>
      <c r="K58" s="50">
        <f>C58+G58</f>
        <v>587.62090000000001</v>
      </c>
      <c r="L58" s="41">
        <f>D58+H58</f>
        <v>943887.98</v>
      </c>
      <c r="M58" s="5">
        <f>F58+J58</f>
        <v>-56863.909999999916</v>
      </c>
    </row>
    <row r="59" spans="1:13" s="1" customFormat="1" ht="15.75" customHeight="1" x14ac:dyDescent="0.25">
      <c r="A59" s="44">
        <v>56</v>
      </c>
      <c r="B59" s="45" t="s">
        <v>59</v>
      </c>
      <c r="C59" s="46">
        <v>395.67129999999997</v>
      </c>
      <c r="D59" s="47">
        <v>595873.06000000006</v>
      </c>
      <c r="E59" s="48">
        <v>482737.73</v>
      </c>
      <c r="F59" s="49">
        <f t="shared" si="0"/>
        <v>113135.33000000007</v>
      </c>
      <c r="G59" s="46">
        <v>232.5779</v>
      </c>
      <c r="H59" s="47">
        <v>413061.04</v>
      </c>
      <c r="I59" s="48">
        <v>547148.64</v>
      </c>
      <c r="J59" s="49">
        <f t="shared" si="1"/>
        <v>-134087.60000000003</v>
      </c>
      <c r="K59" s="50">
        <f>C59+G59</f>
        <v>628.24919999999997</v>
      </c>
      <c r="L59" s="41">
        <f>D59+H59</f>
        <v>1008934.1000000001</v>
      </c>
      <c r="M59" s="5">
        <f>F59+J59</f>
        <v>-20952.26999999996</v>
      </c>
    </row>
    <row r="60" spans="1:13" s="1" customFormat="1" ht="15.75" customHeight="1" x14ac:dyDescent="0.25">
      <c r="A60" s="44">
        <v>57</v>
      </c>
      <c r="B60" s="45" t="s">
        <v>60</v>
      </c>
      <c r="C60" s="46">
        <v>530.69690000000003</v>
      </c>
      <c r="D60" s="48">
        <v>799218.93</v>
      </c>
      <c r="E60" s="48">
        <v>644411.1</v>
      </c>
      <c r="F60" s="49">
        <f t="shared" si="0"/>
        <v>154807.83000000007</v>
      </c>
      <c r="G60" s="46">
        <v>334.70370000000003</v>
      </c>
      <c r="H60" s="48">
        <v>595044.75</v>
      </c>
      <c r="I60" s="48">
        <v>730466</v>
      </c>
      <c r="J60" s="49">
        <f t="shared" si="1"/>
        <v>-135421.25</v>
      </c>
      <c r="K60" s="50">
        <f>C60+G60</f>
        <v>865.40060000000005</v>
      </c>
      <c r="L60" s="41">
        <f>D60+H60</f>
        <v>1394263.6800000002</v>
      </c>
      <c r="M60" s="5">
        <f>F60+J60</f>
        <v>19386.580000000075</v>
      </c>
    </row>
    <row r="61" spans="1:13" s="1" customFormat="1" ht="15.75" customHeight="1" x14ac:dyDescent="0.25">
      <c r="A61" s="44">
        <v>58</v>
      </c>
      <c r="B61" s="45" t="s">
        <v>374</v>
      </c>
      <c r="C61" s="46">
        <v>697.84040000000005</v>
      </c>
      <c r="D61" s="48">
        <v>1050933.69</v>
      </c>
      <c r="E61" s="48">
        <v>1056181.3999999999</v>
      </c>
      <c r="F61" s="49">
        <f t="shared" si="0"/>
        <v>-5247.7099999999627</v>
      </c>
      <c r="G61" s="46">
        <v>373.97489999999999</v>
      </c>
      <c r="H61" s="48">
        <v>654197.63</v>
      </c>
      <c r="I61" s="48">
        <v>1197233.3999999999</v>
      </c>
      <c r="J61" s="49">
        <f t="shared" si="1"/>
        <v>-543035.7699999999</v>
      </c>
      <c r="K61" s="50">
        <f>C61+G61</f>
        <v>1071.8153</v>
      </c>
      <c r="L61" s="41">
        <f>D61+H61</f>
        <v>1705131.3199999998</v>
      </c>
      <c r="M61" s="5">
        <f>F61+J61</f>
        <v>-548283.47999999986</v>
      </c>
    </row>
    <row r="62" spans="1:13" ht="15.75" customHeight="1" x14ac:dyDescent="0.25">
      <c r="A62" s="44">
        <v>59</v>
      </c>
      <c r="B62" s="45" t="s">
        <v>61</v>
      </c>
      <c r="C62" s="46">
        <v>348.07619999999997</v>
      </c>
      <c r="D62" s="48">
        <v>524195.8</v>
      </c>
      <c r="E62" s="48">
        <v>417466.92</v>
      </c>
      <c r="F62" s="49">
        <f t="shared" si="0"/>
        <v>106728.88</v>
      </c>
      <c r="G62" s="46">
        <v>223.70249999999999</v>
      </c>
      <c r="H62" s="48">
        <v>394351.64</v>
      </c>
      <c r="I62" s="48">
        <v>473215.03</v>
      </c>
      <c r="J62" s="49">
        <f t="shared" si="1"/>
        <v>-78863.390000000014</v>
      </c>
      <c r="K62" s="50">
        <f>C62+G62</f>
        <v>571.77869999999996</v>
      </c>
      <c r="L62" s="41">
        <f>D62+H62</f>
        <v>918547.44</v>
      </c>
      <c r="M62" s="5">
        <f>F62+J62</f>
        <v>27865.489999999991</v>
      </c>
    </row>
    <row r="63" spans="1:13" s="1" customFormat="1" ht="15.75" customHeight="1" x14ac:dyDescent="0.25">
      <c r="A63" s="44">
        <v>60</v>
      </c>
      <c r="B63" s="45" t="s">
        <v>62</v>
      </c>
      <c r="C63" s="46">
        <v>421.93880000000001</v>
      </c>
      <c r="D63" s="47">
        <v>635431.39</v>
      </c>
      <c r="E63" s="48">
        <v>503016.96000000002</v>
      </c>
      <c r="F63" s="49">
        <f t="shared" si="0"/>
        <v>132414.43</v>
      </c>
      <c r="G63" s="46">
        <v>263.14929999999998</v>
      </c>
      <c r="H63" s="47">
        <v>466016.08</v>
      </c>
      <c r="I63" s="48">
        <v>570189.76</v>
      </c>
      <c r="J63" s="49">
        <f t="shared" si="1"/>
        <v>-104173.68</v>
      </c>
      <c r="K63" s="50">
        <f>C63+G63</f>
        <v>685.08809999999994</v>
      </c>
      <c r="L63" s="41">
        <f>D63+H63</f>
        <v>1101447.47</v>
      </c>
      <c r="M63" s="5">
        <f>F63+J63</f>
        <v>28240.75</v>
      </c>
    </row>
    <row r="64" spans="1:13" s="1" customFormat="1" ht="15.75" customHeight="1" x14ac:dyDescent="0.25">
      <c r="A64" s="44">
        <v>61</v>
      </c>
      <c r="B64" s="45" t="s">
        <v>63</v>
      </c>
      <c r="C64" s="46">
        <v>669.33249999999998</v>
      </c>
      <c r="D64" s="47">
        <v>1008001.35</v>
      </c>
      <c r="E64" s="48">
        <v>848071.92</v>
      </c>
      <c r="F64" s="49">
        <f t="shared" si="0"/>
        <v>159929.42999999993</v>
      </c>
      <c r="G64" s="46">
        <v>353.01780000000002</v>
      </c>
      <c r="H64" s="47">
        <v>616995.96</v>
      </c>
      <c r="I64" s="48">
        <v>961323.1</v>
      </c>
      <c r="J64" s="49">
        <f t="shared" si="1"/>
        <v>-344327.14</v>
      </c>
      <c r="K64" s="50">
        <f>C64+G64</f>
        <v>1022.3503000000001</v>
      </c>
      <c r="L64" s="41">
        <f>D64+H64</f>
        <v>1624997.31</v>
      </c>
      <c r="M64" s="5">
        <f>F64+J64</f>
        <v>-184397.71000000008</v>
      </c>
    </row>
    <row r="65" spans="1:13" s="1" customFormat="1" ht="15.75" customHeight="1" x14ac:dyDescent="0.25">
      <c r="A65" s="44">
        <v>62</v>
      </c>
      <c r="B65" s="45" t="s">
        <v>64</v>
      </c>
      <c r="C65" s="46">
        <v>359.85509999999999</v>
      </c>
      <c r="D65" s="48">
        <v>541934.6</v>
      </c>
      <c r="E65" s="48">
        <v>454664.87</v>
      </c>
      <c r="F65" s="49">
        <f t="shared" si="0"/>
        <v>87269.729999999981</v>
      </c>
      <c r="G65" s="46">
        <v>233.7647</v>
      </c>
      <c r="H65" s="48">
        <v>413699.31</v>
      </c>
      <c r="I65" s="48">
        <v>515380.8</v>
      </c>
      <c r="J65" s="49">
        <f t="shared" si="1"/>
        <v>-101681.48999999999</v>
      </c>
      <c r="K65" s="50">
        <f>C65+G65</f>
        <v>593.61979999999994</v>
      </c>
      <c r="L65" s="41">
        <f>D65+H65</f>
        <v>955633.90999999992</v>
      </c>
      <c r="M65" s="5">
        <f>F65+J65</f>
        <v>-14411.760000000009</v>
      </c>
    </row>
    <row r="66" spans="1:13" s="1" customFormat="1" ht="15.75" customHeight="1" x14ac:dyDescent="0.25">
      <c r="A66" s="44">
        <v>63</v>
      </c>
      <c r="B66" s="45" t="s">
        <v>65</v>
      </c>
      <c r="C66" s="46">
        <v>296.06479999999999</v>
      </c>
      <c r="D66" s="48">
        <v>445867.67</v>
      </c>
      <c r="E66" s="48">
        <v>380203.64</v>
      </c>
      <c r="F66" s="49">
        <f t="shared" si="0"/>
        <v>65664.02999999997</v>
      </c>
      <c r="G66" s="46">
        <v>203.70240000000001</v>
      </c>
      <c r="H66" s="48">
        <v>360600.53</v>
      </c>
      <c r="I66" s="48">
        <v>431010.84</v>
      </c>
      <c r="J66" s="49">
        <f t="shared" si="1"/>
        <v>-70410.31</v>
      </c>
      <c r="K66" s="50">
        <f>C66+G66</f>
        <v>499.7672</v>
      </c>
      <c r="L66" s="41">
        <f>D66+H66</f>
        <v>806468.2</v>
      </c>
      <c r="M66" s="5">
        <f>F66+J66</f>
        <v>-4746.2800000000279</v>
      </c>
    </row>
    <row r="67" spans="1:13" s="1" customFormat="1" ht="15.75" customHeight="1" x14ac:dyDescent="0.25">
      <c r="A67" s="44">
        <v>64</v>
      </c>
      <c r="B67" s="45" t="s">
        <v>66</v>
      </c>
      <c r="C67" s="46">
        <v>316.40769999999998</v>
      </c>
      <c r="D67" s="48">
        <v>476503.67</v>
      </c>
      <c r="E67" s="48">
        <v>445034.52</v>
      </c>
      <c r="F67" s="49">
        <f t="shared" si="0"/>
        <v>31469.149999999965</v>
      </c>
      <c r="G67" s="46">
        <v>251.76920000000001</v>
      </c>
      <c r="H67" s="48">
        <v>445588.78</v>
      </c>
      <c r="I67" s="48">
        <v>504467.27</v>
      </c>
      <c r="J67" s="49">
        <f t="shared" si="1"/>
        <v>-58878.489999999991</v>
      </c>
      <c r="K67" s="50">
        <f>C67+G67</f>
        <v>568.17689999999993</v>
      </c>
      <c r="L67" s="41">
        <f>D67+H67</f>
        <v>922092.45</v>
      </c>
      <c r="M67" s="5">
        <f>F67+J67</f>
        <v>-27409.340000000026</v>
      </c>
    </row>
    <row r="68" spans="1:13" s="1" customFormat="1" ht="15.75" customHeight="1" x14ac:dyDescent="0.25">
      <c r="A68" s="44">
        <v>65</v>
      </c>
      <c r="B68" s="45" t="s">
        <v>67</v>
      </c>
      <c r="C68" s="46">
        <v>456.62569999999999</v>
      </c>
      <c r="D68" s="48">
        <v>687669.18</v>
      </c>
      <c r="E68" s="48">
        <v>596632.81000000006</v>
      </c>
      <c r="F68" s="49">
        <f t="shared" si="0"/>
        <v>91036.37</v>
      </c>
      <c r="G68" s="46">
        <v>308.24939999999998</v>
      </c>
      <c r="H68" s="48">
        <v>544849.61</v>
      </c>
      <c r="I68" s="48">
        <v>676307.15</v>
      </c>
      <c r="J68" s="49">
        <f t="shared" si="1"/>
        <v>-131457.54000000004</v>
      </c>
      <c r="K68" s="50">
        <f>C68+G68</f>
        <v>764.87509999999997</v>
      </c>
      <c r="L68" s="41">
        <f>D68+H68</f>
        <v>1232518.79</v>
      </c>
      <c r="M68" s="5">
        <f>F68+J68</f>
        <v>-40421.170000000042</v>
      </c>
    </row>
    <row r="69" spans="1:13" s="1" customFormat="1" ht="15.75" customHeight="1" x14ac:dyDescent="0.25">
      <c r="A69" s="44">
        <v>66</v>
      </c>
      <c r="B69" s="45" t="s">
        <v>68</v>
      </c>
      <c r="C69" s="46">
        <v>571.51009999999997</v>
      </c>
      <c r="D69" s="47">
        <v>860682.78</v>
      </c>
      <c r="E69" s="48">
        <v>673247.69</v>
      </c>
      <c r="F69" s="49">
        <f t="shared" ref="F69:F94" si="2">D69-E69</f>
        <v>187435.09000000008</v>
      </c>
      <c r="G69" s="46">
        <v>377.08879999999999</v>
      </c>
      <c r="H69" s="47">
        <v>667339.9</v>
      </c>
      <c r="I69" s="48">
        <v>763152.6</v>
      </c>
      <c r="J69" s="49">
        <f t="shared" ref="J69:J132" si="3">H69-I69</f>
        <v>-95812.699999999953</v>
      </c>
      <c r="K69" s="50">
        <f>C69+G69</f>
        <v>948.59889999999996</v>
      </c>
      <c r="L69" s="41">
        <f>D69+H69</f>
        <v>1528022.6800000002</v>
      </c>
      <c r="M69" s="5">
        <f>F69+J69</f>
        <v>91622.39000000013</v>
      </c>
    </row>
    <row r="70" spans="1:13" s="1" customFormat="1" ht="15.75" customHeight="1" x14ac:dyDescent="0.25">
      <c r="A70" s="44">
        <v>67</v>
      </c>
      <c r="B70" s="45" t="s">
        <v>69</v>
      </c>
      <c r="C70" s="46">
        <v>345.52370000000002</v>
      </c>
      <c r="D70" s="47">
        <v>520351.78</v>
      </c>
      <c r="E70" s="48">
        <v>457195.44</v>
      </c>
      <c r="F70" s="49">
        <f t="shared" si="2"/>
        <v>63156.340000000026</v>
      </c>
      <c r="G70" s="46">
        <v>226.57849999999999</v>
      </c>
      <c r="H70" s="47">
        <v>401994.98</v>
      </c>
      <c r="I70" s="48">
        <v>518249.85</v>
      </c>
      <c r="J70" s="49">
        <f t="shared" si="3"/>
        <v>-116254.87</v>
      </c>
      <c r="K70" s="50">
        <f>C70+G70</f>
        <v>572.10220000000004</v>
      </c>
      <c r="L70" s="41">
        <f>D70+H70</f>
        <v>922346.76</v>
      </c>
      <c r="M70" s="5">
        <f>F70+J70</f>
        <v>-53098.52999999997</v>
      </c>
    </row>
    <row r="71" spans="1:13" s="2" customFormat="1" ht="15.75" customHeight="1" x14ac:dyDescent="0.25">
      <c r="A71" s="44">
        <v>68</v>
      </c>
      <c r="B71" s="45" t="s">
        <v>70</v>
      </c>
      <c r="C71" s="46">
        <v>628.21370000000002</v>
      </c>
      <c r="D71" s="47">
        <v>946077.24</v>
      </c>
      <c r="E71" s="48">
        <v>728655.78</v>
      </c>
      <c r="F71" s="49">
        <f t="shared" si="2"/>
        <v>217421.45999999996</v>
      </c>
      <c r="G71" s="46">
        <v>422.59140000000002</v>
      </c>
      <c r="H71" s="47">
        <v>747155.69</v>
      </c>
      <c r="I71" s="48">
        <v>825959.91</v>
      </c>
      <c r="J71" s="49">
        <f t="shared" si="3"/>
        <v>-78804.220000000088</v>
      </c>
      <c r="K71" s="50">
        <f>C71+G71</f>
        <v>1050.8051</v>
      </c>
      <c r="L71" s="41">
        <f>D71+H71</f>
        <v>1693232.93</v>
      </c>
      <c r="M71" s="5">
        <f>F71+J71</f>
        <v>138617.23999999987</v>
      </c>
    </row>
    <row r="72" spans="1:13" s="1" customFormat="1" ht="15.75" customHeight="1" x14ac:dyDescent="0.25">
      <c r="A72" s="44">
        <v>69</v>
      </c>
      <c r="B72" s="45" t="s">
        <v>71</v>
      </c>
      <c r="C72" s="46">
        <v>1142.6075000000001</v>
      </c>
      <c r="D72" s="47">
        <v>1720744.04</v>
      </c>
      <c r="E72" s="48">
        <v>1416594.18</v>
      </c>
      <c r="F72" s="49">
        <f t="shared" si="2"/>
        <v>304149.8600000001</v>
      </c>
      <c r="G72" s="46">
        <v>749.99189999999999</v>
      </c>
      <c r="H72" s="47">
        <v>1329392.6299999999</v>
      </c>
      <c r="I72" s="48">
        <v>1605765.6</v>
      </c>
      <c r="J72" s="49">
        <f t="shared" si="3"/>
        <v>-276372.9700000002</v>
      </c>
      <c r="K72" s="50">
        <f>C72+G72</f>
        <v>1892.5994000000001</v>
      </c>
      <c r="L72" s="41">
        <f>D72+H72</f>
        <v>3050136.67</v>
      </c>
      <c r="M72" s="5">
        <f>F72+J72</f>
        <v>27776.889999999898</v>
      </c>
    </row>
    <row r="73" spans="1:13" s="1" customFormat="1" ht="15.75" customHeight="1" x14ac:dyDescent="0.25">
      <c r="A73" s="44">
        <v>70</v>
      </c>
      <c r="B73" s="45" t="s">
        <v>72</v>
      </c>
      <c r="C73" s="46">
        <v>283.19330000000002</v>
      </c>
      <c r="D73" s="47">
        <v>426483.44</v>
      </c>
      <c r="E73" s="48">
        <v>343474.8</v>
      </c>
      <c r="F73" s="49">
        <f t="shared" si="2"/>
        <v>83008.640000000014</v>
      </c>
      <c r="G73" s="46">
        <v>190.21449999999999</v>
      </c>
      <c r="H73" s="47">
        <v>336598.41</v>
      </c>
      <c r="I73" s="48">
        <v>389342.21</v>
      </c>
      <c r="J73" s="49">
        <f t="shared" si="3"/>
        <v>-52743.800000000047</v>
      </c>
      <c r="K73" s="50">
        <f>C73+G73</f>
        <v>473.40780000000001</v>
      </c>
      <c r="L73" s="41">
        <f>D73+H73</f>
        <v>763081.85</v>
      </c>
      <c r="M73" s="5">
        <f>F73+J73</f>
        <v>30264.839999999967</v>
      </c>
    </row>
    <row r="74" spans="1:13" s="1" customFormat="1" ht="15.75" customHeight="1" x14ac:dyDescent="0.25">
      <c r="A74" s="44">
        <v>71</v>
      </c>
      <c r="B74" s="45" t="s">
        <v>73</v>
      </c>
      <c r="C74" s="46">
        <v>273.87729999999999</v>
      </c>
      <c r="D74" s="47">
        <v>412453.75</v>
      </c>
      <c r="E74" s="48">
        <v>329500.86</v>
      </c>
      <c r="F74" s="49">
        <f t="shared" si="2"/>
        <v>82952.890000000014</v>
      </c>
      <c r="G74" s="46">
        <v>174.50360000000001</v>
      </c>
      <c r="H74" s="47">
        <v>308436.5</v>
      </c>
      <c r="I74" s="48">
        <v>373598.38</v>
      </c>
      <c r="J74" s="49">
        <f t="shared" si="3"/>
        <v>-65161.880000000005</v>
      </c>
      <c r="K74" s="50">
        <f>C74+G74</f>
        <v>448.3809</v>
      </c>
      <c r="L74" s="41">
        <f>D74+H74</f>
        <v>720890.25</v>
      </c>
      <c r="M74" s="5">
        <f>F74+J74</f>
        <v>17791.010000000009</v>
      </c>
    </row>
    <row r="75" spans="1:13" s="1" customFormat="1" ht="15.75" customHeight="1" x14ac:dyDescent="0.25">
      <c r="A75" s="44">
        <v>72</v>
      </c>
      <c r="B75" s="45" t="s">
        <v>74</v>
      </c>
      <c r="C75" s="46">
        <v>280.50029999999998</v>
      </c>
      <c r="D75" s="47">
        <v>422427.86</v>
      </c>
      <c r="E75" s="48">
        <v>337591.25</v>
      </c>
      <c r="F75" s="49">
        <f t="shared" si="2"/>
        <v>84836.609999999986</v>
      </c>
      <c r="G75" s="46">
        <v>164.1336</v>
      </c>
      <c r="H75" s="47">
        <v>289032.44</v>
      </c>
      <c r="I75" s="48">
        <v>382908.56</v>
      </c>
      <c r="J75" s="49">
        <f t="shared" si="3"/>
        <v>-93876.12</v>
      </c>
      <c r="K75" s="50">
        <f>C75+G75</f>
        <v>444.63389999999998</v>
      </c>
      <c r="L75" s="41">
        <f>D75+H75</f>
        <v>711460.3</v>
      </c>
      <c r="M75" s="5">
        <f>F75+J75</f>
        <v>-9039.5100000000093</v>
      </c>
    </row>
    <row r="76" spans="1:13" s="1" customFormat="1" ht="15.75" customHeight="1" x14ac:dyDescent="0.25">
      <c r="A76" s="44">
        <v>73</v>
      </c>
      <c r="B76" s="45" t="s">
        <v>75</v>
      </c>
      <c r="C76" s="46">
        <v>267.57279999999997</v>
      </c>
      <c r="D76" s="47">
        <v>402959.27</v>
      </c>
      <c r="E76" s="48">
        <v>326107.56</v>
      </c>
      <c r="F76" s="49">
        <f t="shared" si="2"/>
        <v>76851.710000000021</v>
      </c>
      <c r="G76" s="46">
        <v>164.93870000000001</v>
      </c>
      <c r="H76" s="47">
        <v>292187.76</v>
      </c>
      <c r="I76" s="48">
        <v>369656.02</v>
      </c>
      <c r="J76" s="49">
        <f t="shared" si="3"/>
        <v>-77468.260000000009</v>
      </c>
      <c r="K76" s="50">
        <f>C76+G76</f>
        <v>432.51149999999996</v>
      </c>
      <c r="L76" s="41">
        <f>D76+H76</f>
        <v>695147.03</v>
      </c>
      <c r="M76" s="5">
        <f>F76+J76</f>
        <v>-616.54999999998836</v>
      </c>
    </row>
    <row r="77" spans="1:13" s="1" customFormat="1" x14ac:dyDescent="0.25">
      <c r="A77" s="44">
        <v>74</v>
      </c>
      <c r="B77" s="45" t="s">
        <v>76</v>
      </c>
      <c r="C77" s="46">
        <v>562.64319999999998</v>
      </c>
      <c r="D77" s="48">
        <v>847329.4</v>
      </c>
      <c r="E77" s="48">
        <v>726393.72</v>
      </c>
      <c r="F77" s="49">
        <f t="shared" si="2"/>
        <v>120935.68000000005</v>
      </c>
      <c r="G77" s="46">
        <v>326.13729999999998</v>
      </c>
      <c r="H77" s="48">
        <v>576542.62</v>
      </c>
      <c r="I77" s="48">
        <v>823396.76</v>
      </c>
      <c r="J77" s="49">
        <f t="shared" si="3"/>
        <v>-246854.14</v>
      </c>
      <c r="K77" s="50">
        <f>C77+G77</f>
        <v>888.78049999999996</v>
      </c>
      <c r="L77" s="41">
        <f>D77+H77</f>
        <v>1423872.02</v>
      </c>
      <c r="M77" s="5">
        <f>F77+J77</f>
        <v>-125918.45999999996</v>
      </c>
    </row>
    <row r="78" spans="1:13" s="1" customFormat="1" x14ac:dyDescent="0.25">
      <c r="A78" s="44">
        <v>75</v>
      </c>
      <c r="B78" s="45" t="s">
        <v>77</v>
      </c>
      <c r="C78" s="46">
        <v>685.67740000000003</v>
      </c>
      <c r="D78" s="47">
        <v>1032616.44</v>
      </c>
      <c r="E78" s="48">
        <v>815709.17</v>
      </c>
      <c r="F78" s="49">
        <f t="shared" si="2"/>
        <v>216907.2699999999</v>
      </c>
      <c r="G78" s="46">
        <v>416.79660000000001</v>
      </c>
      <c r="H78" s="47">
        <v>740560.16</v>
      </c>
      <c r="I78" s="48">
        <v>924638.22</v>
      </c>
      <c r="J78" s="49">
        <f t="shared" si="3"/>
        <v>-184078.05999999994</v>
      </c>
      <c r="K78" s="50">
        <f>C78+G78</f>
        <v>1102.4740000000002</v>
      </c>
      <c r="L78" s="41">
        <f>D78+H78</f>
        <v>1773176.6</v>
      </c>
      <c r="M78" s="5">
        <f>F78+J78</f>
        <v>32829.209999999963</v>
      </c>
    </row>
    <row r="79" spans="1:13" s="1" customFormat="1" ht="15.75" customHeight="1" x14ac:dyDescent="0.25">
      <c r="A79" s="44">
        <v>76</v>
      </c>
      <c r="B79" s="45" t="s">
        <v>78</v>
      </c>
      <c r="C79" s="46">
        <v>304.92989999999998</v>
      </c>
      <c r="D79" s="47">
        <v>459218.34</v>
      </c>
      <c r="E79" s="48">
        <v>373603.56</v>
      </c>
      <c r="F79" s="49">
        <f t="shared" si="2"/>
        <v>85614.780000000028</v>
      </c>
      <c r="G79" s="46">
        <v>188.24610000000001</v>
      </c>
      <c r="H79" s="47">
        <v>332859.93</v>
      </c>
      <c r="I79" s="48">
        <v>423494.44</v>
      </c>
      <c r="J79" s="49">
        <f t="shared" si="3"/>
        <v>-90634.510000000009</v>
      </c>
      <c r="K79" s="50">
        <f>C79+G79</f>
        <v>493.17599999999999</v>
      </c>
      <c r="L79" s="41">
        <f>D79+H79</f>
        <v>792078.27</v>
      </c>
      <c r="M79" s="5">
        <f>F79+J79</f>
        <v>-5019.7299999999814</v>
      </c>
    </row>
    <row r="80" spans="1:13" s="1" customFormat="1" ht="15.75" customHeight="1" x14ac:dyDescent="0.25">
      <c r="A80" s="44">
        <v>77</v>
      </c>
      <c r="B80" s="45" t="s">
        <v>79</v>
      </c>
      <c r="C80" s="46">
        <v>933.50099999999998</v>
      </c>
      <c r="D80" s="47">
        <v>1405833.84</v>
      </c>
      <c r="E80" s="48">
        <v>1154502</v>
      </c>
      <c r="F80" s="49">
        <f t="shared" si="2"/>
        <v>251331.84000000008</v>
      </c>
      <c r="G80" s="46">
        <v>570.42160000000001</v>
      </c>
      <c r="H80" s="47">
        <v>1002700.44</v>
      </c>
      <c r="I80" s="48">
        <v>1308674.08</v>
      </c>
      <c r="J80" s="49">
        <f t="shared" si="3"/>
        <v>-305973.64000000013</v>
      </c>
      <c r="K80" s="50">
        <f>C80+G80</f>
        <v>1503.9225999999999</v>
      </c>
      <c r="L80" s="41">
        <f>D80+H80</f>
        <v>2408534.2800000003</v>
      </c>
      <c r="M80" s="5">
        <f>F80+J80</f>
        <v>-54641.800000000047</v>
      </c>
    </row>
    <row r="81" spans="1:13" s="1" customFormat="1" ht="15.75" customHeight="1" x14ac:dyDescent="0.25">
      <c r="A81" s="44">
        <v>78</v>
      </c>
      <c r="B81" s="45" t="s">
        <v>80</v>
      </c>
      <c r="C81" s="46">
        <v>2168.6361999999999</v>
      </c>
      <c r="D81" s="47">
        <v>3265922.75</v>
      </c>
      <c r="E81" s="48">
        <v>2656979.2200000002</v>
      </c>
      <c r="F81" s="49">
        <f t="shared" si="2"/>
        <v>608943.5299999998</v>
      </c>
      <c r="G81" s="46">
        <v>1415.665</v>
      </c>
      <c r="H81" s="47">
        <v>2507699.42</v>
      </c>
      <c r="I81" s="48">
        <v>3011792.95</v>
      </c>
      <c r="J81" s="49">
        <f t="shared" si="3"/>
        <v>-504093.53000000026</v>
      </c>
      <c r="K81" s="50">
        <f>C81+G81</f>
        <v>3584.3011999999999</v>
      </c>
      <c r="L81" s="41">
        <f>D81+H81</f>
        <v>5773622.1699999999</v>
      </c>
      <c r="M81" s="5">
        <f>F81+J81</f>
        <v>104849.99999999953</v>
      </c>
    </row>
    <row r="82" spans="1:13" s="1" customFormat="1" ht="15.75" customHeight="1" x14ac:dyDescent="0.25">
      <c r="A82" s="44">
        <v>79</v>
      </c>
      <c r="B82" s="45" t="s">
        <v>81</v>
      </c>
      <c r="C82" s="46">
        <v>1946.8520000000001</v>
      </c>
      <c r="D82" s="47">
        <v>2931920.17</v>
      </c>
      <c r="E82" s="48">
        <v>2615113.7000000002</v>
      </c>
      <c r="F82" s="49">
        <f t="shared" si="2"/>
        <v>316806.46999999974</v>
      </c>
      <c r="G82" s="46">
        <v>1296.4928</v>
      </c>
      <c r="H82" s="47">
        <v>2298066.39</v>
      </c>
      <c r="I82" s="48">
        <v>2964326.77</v>
      </c>
      <c r="J82" s="49">
        <f t="shared" si="3"/>
        <v>-666260.37999999989</v>
      </c>
      <c r="K82" s="50">
        <f>C82+G82</f>
        <v>3243.3447999999999</v>
      </c>
      <c r="L82" s="41">
        <f>D82+H82</f>
        <v>5229986.5600000005</v>
      </c>
      <c r="M82" s="5">
        <f>F82+J82</f>
        <v>-349453.91000000015</v>
      </c>
    </row>
    <row r="83" spans="1:13" s="1" customFormat="1" ht="15.75" customHeight="1" x14ac:dyDescent="0.25">
      <c r="A83" s="44">
        <v>80</v>
      </c>
      <c r="B83" s="45" t="s">
        <v>82</v>
      </c>
      <c r="C83" s="46">
        <v>287.10469999999998</v>
      </c>
      <c r="D83" s="47">
        <v>432373.94</v>
      </c>
      <c r="E83" s="48">
        <v>376837.62</v>
      </c>
      <c r="F83" s="49">
        <f t="shared" si="2"/>
        <v>55536.320000000007</v>
      </c>
      <c r="G83" s="46">
        <v>187.06890000000001</v>
      </c>
      <c r="H83" s="47">
        <v>330858.15999999997</v>
      </c>
      <c r="I83" s="48">
        <v>427165.58</v>
      </c>
      <c r="J83" s="49">
        <f t="shared" si="3"/>
        <v>-96307.420000000042</v>
      </c>
      <c r="K83" s="50">
        <f>C83+G83</f>
        <v>474.17359999999996</v>
      </c>
      <c r="L83" s="41">
        <f>D83+H83</f>
        <v>763232.1</v>
      </c>
      <c r="M83" s="5">
        <f>F83+J83</f>
        <v>-40771.100000000035</v>
      </c>
    </row>
    <row r="84" spans="1:13" s="2" customFormat="1" ht="15.75" customHeight="1" x14ac:dyDescent="0.25">
      <c r="A84" s="44">
        <v>81</v>
      </c>
      <c r="B84" s="45" t="s">
        <v>83</v>
      </c>
      <c r="C84" s="46">
        <v>1823.7601999999999</v>
      </c>
      <c r="D84" s="47">
        <v>2746546.39</v>
      </c>
      <c r="E84" s="48">
        <v>2297774.0800000001</v>
      </c>
      <c r="F84" s="49">
        <f t="shared" si="2"/>
        <v>448772.31000000006</v>
      </c>
      <c r="G84" s="46">
        <v>1127.039</v>
      </c>
      <c r="H84" s="47">
        <v>2002130.95</v>
      </c>
      <c r="I84" s="48">
        <v>2604619.6</v>
      </c>
      <c r="J84" s="49">
        <f t="shared" si="3"/>
        <v>-602488.65000000014</v>
      </c>
      <c r="K84" s="50">
        <f>C84+G84</f>
        <v>2950.7991999999999</v>
      </c>
      <c r="L84" s="41">
        <f>D84+H84</f>
        <v>4748677.34</v>
      </c>
      <c r="M84" s="5">
        <f>F84+J84</f>
        <v>-153716.34000000008</v>
      </c>
    </row>
    <row r="85" spans="1:13" s="1" customFormat="1" ht="15.75" customHeight="1" x14ac:dyDescent="0.25">
      <c r="A85" s="44">
        <v>82</v>
      </c>
      <c r="B85" s="45" t="s">
        <v>84</v>
      </c>
      <c r="C85" s="46">
        <v>612.06269999999995</v>
      </c>
      <c r="D85" s="47">
        <v>921754.19</v>
      </c>
      <c r="E85" s="48">
        <v>779199.47</v>
      </c>
      <c r="F85" s="49">
        <f t="shared" si="2"/>
        <v>142554.71999999997</v>
      </c>
      <c r="G85" s="46">
        <v>380.24549999999999</v>
      </c>
      <c r="H85" s="47">
        <v>672079.82</v>
      </c>
      <c r="I85" s="48">
        <v>883253</v>
      </c>
      <c r="J85" s="49">
        <f t="shared" si="3"/>
        <v>-211173.18000000005</v>
      </c>
      <c r="K85" s="50">
        <f>C85+G85</f>
        <v>992.30819999999994</v>
      </c>
      <c r="L85" s="41">
        <f>D85+H85</f>
        <v>1593834.0099999998</v>
      </c>
      <c r="M85" s="5">
        <f>F85+J85</f>
        <v>-68618.460000000079</v>
      </c>
    </row>
    <row r="86" spans="1:13" s="1" customFormat="1" ht="15.75" customHeight="1" x14ac:dyDescent="0.25">
      <c r="A86" s="44">
        <v>83</v>
      </c>
      <c r="B86" s="45" t="s">
        <v>85</v>
      </c>
      <c r="C86" s="46">
        <v>282.11309999999997</v>
      </c>
      <c r="D86" s="47">
        <v>424856.7</v>
      </c>
      <c r="E86" s="48">
        <v>346147.44</v>
      </c>
      <c r="F86" s="49">
        <f t="shared" si="2"/>
        <v>78709.260000000009</v>
      </c>
      <c r="G86" s="46">
        <v>176.29849999999999</v>
      </c>
      <c r="H86" s="47">
        <v>312224.48</v>
      </c>
      <c r="I86" s="48">
        <v>392372.16</v>
      </c>
      <c r="J86" s="49">
        <f t="shared" si="3"/>
        <v>-80147.679999999993</v>
      </c>
      <c r="K86" s="50">
        <f>C86+G86</f>
        <v>458.41159999999996</v>
      </c>
      <c r="L86" s="41">
        <f>D86+H86</f>
        <v>737081.17999999993</v>
      </c>
      <c r="M86" s="5">
        <f>F86+J86</f>
        <v>-1438.4199999999837</v>
      </c>
    </row>
    <row r="87" spans="1:13" s="1" customFormat="1" ht="15.75" customHeight="1" x14ac:dyDescent="0.25">
      <c r="A87" s="44">
        <v>84</v>
      </c>
      <c r="B87" s="45" t="s">
        <v>86</v>
      </c>
      <c r="C87" s="46">
        <v>555.01239999999996</v>
      </c>
      <c r="D87" s="47">
        <v>835837.58</v>
      </c>
      <c r="E87" s="48">
        <v>658168.85</v>
      </c>
      <c r="F87" s="49">
        <f t="shared" si="2"/>
        <v>177668.72999999998</v>
      </c>
      <c r="G87" s="46">
        <v>345.2885</v>
      </c>
      <c r="H87" s="47">
        <v>613229.43000000005</v>
      </c>
      <c r="I87" s="48">
        <v>746067.43</v>
      </c>
      <c r="J87" s="49">
        <f t="shared" si="3"/>
        <v>-132838</v>
      </c>
      <c r="K87" s="50">
        <f>C87+G87</f>
        <v>900.30089999999996</v>
      </c>
      <c r="L87" s="41">
        <f>D87+H87</f>
        <v>1449067.01</v>
      </c>
      <c r="M87" s="5">
        <f>F87+J87</f>
        <v>44830.729999999981</v>
      </c>
    </row>
    <row r="88" spans="1:13" s="1" customFormat="1" ht="15.75" customHeight="1" x14ac:dyDescent="0.25">
      <c r="A88" s="44">
        <v>85</v>
      </c>
      <c r="B88" s="45" t="s">
        <v>87</v>
      </c>
      <c r="C88" s="46">
        <v>1561.4358</v>
      </c>
      <c r="D88" s="47">
        <v>2351491.08</v>
      </c>
      <c r="E88" s="48">
        <v>1928891.11</v>
      </c>
      <c r="F88" s="49">
        <f t="shared" si="2"/>
        <v>422599.97</v>
      </c>
      <c r="G88" s="46">
        <v>977.20950000000005</v>
      </c>
      <c r="H88" s="47">
        <v>1733687.02</v>
      </c>
      <c r="I88" s="48">
        <v>2186475.2999999998</v>
      </c>
      <c r="J88" s="49">
        <f t="shared" si="3"/>
        <v>-452788.2799999998</v>
      </c>
      <c r="K88" s="50">
        <f>C88+G88</f>
        <v>2538.6453000000001</v>
      </c>
      <c r="L88" s="41">
        <f>D88+H88</f>
        <v>4085178.1</v>
      </c>
      <c r="M88" s="5">
        <f>F88+J88</f>
        <v>-30188.309999999823</v>
      </c>
    </row>
    <row r="89" spans="1:13" s="1" customFormat="1" ht="15.75" customHeight="1" x14ac:dyDescent="0.25">
      <c r="A89" s="44">
        <v>86</v>
      </c>
      <c r="B89" s="45" t="s">
        <v>88</v>
      </c>
      <c r="C89" s="46">
        <v>645.39549999999997</v>
      </c>
      <c r="D89" s="47">
        <v>971952.71</v>
      </c>
      <c r="E89" s="48">
        <v>769967.4</v>
      </c>
      <c r="F89" s="49">
        <f t="shared" si="2"/>
        <v>201985.30999999994</v>
      </c>
      <c r="G89" s="46">
        <v>403.76839999999999</v>
      </c>
      <c r="H89" s="47">
        <v>715848.45</v>
      </c>
      <c r="I89" s="48">
        <v>872786.53</v>
      </c>
      <c r="J89" s="49">
        <f t="shared" si="3"/>
        <v>-156938.08000000007</v>
      </c>
      <c r="K89" s="50">
        <f>C89+G89</f>
        <v>1049.1639</v>
      </c>
      <c r="L89" s="41">
        <f>D89+H89</f>
        <v>1687801.16</v>
      </c>
      <c r="M89" s="5">
        <f>F89+J89</f>
        <v>45047.229999999865</v>
      </c>
    </row>
    <row r="90" spans="1:13" s="1" customFormat="1" ht="15.75" customHeight="1" x14ac:dyDescent="0.25">
      <c r="A90" s="44">
        <v>87</v>
      </c>
      <c r="B90" s="45" t="s">
        <v>89</v>
      </c>
      <c r="C90" s="46">
        <v>308.22379999999998</v>
      </c>
      <c r="D90" s="47">
        <v>464178.88</v>
      </c>
      <c r="E90" s="48">
        <v>383660.62</v>
      </c>
      <c r="F90" s="49">
        <f t="shared" si="2"/>
        <v>80518.260000000009</v>
      </c>
      <c r="G90" s="46">
        <v>203.33459999999999</v>
      </c>
      <c r="H90" s="47">
        <v>360114.29</v>
      </c>
      <c r="I90" s="48">
        <v>434894.85</v>
      </c>
      <c r="J90" s="49">
        <f t="shared" si="3"/>
        <v>-74780.56</v>
      </c>
      <c r="K90" s="50">
        <f>C90+G90</f>
        <v>511.55840000000001</v>
      </c>
      <c r="L90" s="41">
        <f>D90+H90</f>
        <v>824293.16999999993</v>
      </c>
      <c r="M90" s="5">
        <f>F90+J90</f>
        <v>5737.7000000000116</v>
      </c>
    </row>
    <row r="91" spans="1:13" s="1" customFormat="1" ht="15.75" customHeight="1" x14ac:dyDescent="0.25">
      <c r="A91" s="44">
        <v>88</v>
      </c>
      <c r="B91" s="45" t="s">
        <v>90</v>
      </c>
      <c r="C91" s="46">
        <v>394.4862</v>
      </c>
      <c r="D91" s="47">
        <v>594088.32999999996</v>
      </c>
      <c r="E91" s="48">
        <v>473563.62</v>
      </c>
      <c r="F91" s="49">
        <f t="shared" si="2"/>
        <v>120524.70999999996</v>
      </c>
      <c r="G91" s="46">
        <v>239.55510000000001</v>
      </c>
      <c r="H91" s="47">
        <v>423447.55</v>
      </c>
      <c r="I91" s="48">
        <v>536803.31000000006</v>
      </c>
      <c r="J91" s="49">
        <f t="shared" si="3"/>
        <v>-113355.76000000007</v>
      </c>
      <c r="K91" s="50">
        <f>C91+G91</f>
        <v>634.04129999999998</v>
      </c>
      <c r="L91" s="41">
        <f>D91+H91</f>
        <v>1017535.8799999999</v>
      </c>
      <c r="M91" s="5">
        <f>F91+J91</f>
        <v>7168.9499999998952</v>
      </c>
    </row>
    <row r="92" spans="1:13" s="1" customFormat="1" ht="15.75" customHeight="1" x14ac:dyDescent="0.25">
      <c r="A92" s="44">
        <v>89</v>
      </c>
      <c r="B92" s="45" t="s">
        <v>91</v>
      </c>
      <c r="C92" s="46">
        <v>913.19740000000002</v>
      </c>
      <c r="D92" s="48">
        <v>1375257.01</v>
      </c>
      <c r="E92" s="48">
        <v>1163966.8700000001</v>
      </c>
      <c r="F92" s="49">
        <f t="shared" si="2"/>
        <v>211290.1399999999</v>
      </c>
      <c r="G92" s="46">
        <v>607.92499999999995</v>
      </c>
      <c r="H92" s="48">
        <v>1075002.5900000001</v>
      </c>
      <c r="I92" s="48">
        <v>1319402.69</v>
      </c>
      <c r="J92" s="49">
        <f t="shared" si="3"/>
        <v>-244400.09999999986</v>
      </c>
      <c r="K92" s="50">
        <f>C92+G92</f>
        <v>1521.1224</v>
      </c>
      <c r="L92" s="41">
        <f>D92+H92</f>
        <v>2450259.6</v>
      </c>
      <c r="M92" s="5">
        <f>F92+J92</f>
        <v>-33109.959999999963</v>
      </c>
    </row>
    <row r="93" spans="1:13" s="1" customFormat="1" ht="15.75" customHeight="1" x14ac:dyDescent="0.25">
      <c r="A93" s="44">
        <v>90</v>
      </c>
      <c r="B93" s="45" t="s">
        <v>92</v>
      </c>
      <c r="C93" s="46">
        <v>262.02480000000003</v>
      </c>
      <c r="D93" s="48">
        <v>394604.12</v>
      </c>
      <c r="E93" s="48">
        <v>328564.86</v>
      </c>
      <c r="F93" s="49">
        <f t="shared" si="2"/>
        <v>66039.260000000009</v>
      </c>
      <c r="G93" s="46">
        <v>171.0223</v>
      </c>
      <c r="H93" s="48">
        <v>302881.65999999997</v>
      </c>
      <c r="I93" s="48">
        <v>372441.22</v>
      </c>
      <c r="J93" s="49">
        <f t="shared" si="3"/>
        <v>-69559.56</v>
      </c>
      <c r="K93" s="50">
        <f>C93+G93</f>
        <v>433.0471</v>
      </c>
      <c r="L93" s="41">
        <f>D93+H93</f>
        <v>697485.78</v>
      </c>
      <c r="M93" s="5">
        <f>F93+J93</f>
        <v>-3520.2999999999884</v>
      </c>
    </row>
    <row r="94" spans="1:13" s="1" customFormat="1" ht="15.75" customHeight="1" x14ac:dyDescent="0.25">
      <c r="A94" s="44">
        <v>91</v>
      </c>
      <c r="B94" s="45" t="s">
        <v>93</v>
      </c>
      <c r="C94" s="46">
        <v>606.67010000000005</v>
      </c>
      <c r="D94" s="47">
        <v>913633.03</v>
      </c>
      <c r="E94" s="48">
        <v>748922.58</v>
      </c>
      <c r="F94" s="49">
        <f t="shared" si="2"/>
        <v>164710.45000000007</v>
      </c>
      <c r="G94" s="46">
        <v>408.85180000000003</v>
      </c>
      <c r="H94" s="47">
        <v>723649.43</v>
      </c>
      <c r="I94" s="48">
        <v>848985.33</v>
      </c>
      <c r="J94" s="49">
        <f t="shared" si="3"/>
        <v>-125335.89999999991</v>
      </c>
      <c r="K94" s="50">
        <f>C94+G94</f>
        <v>1015.5219000000001</v>
      </c>
      <c r="L94" s="41">
        <f>D94+H94</f>
        <v>1637282.46</v>
      </c>
      <c r="M94" s="5">
        <f>F94+J94</f>
        <v>39374.550000000163</v>
      </c>
    </row>
    <row r="95" spans="1:13" s="1" customFormat="1" ht="15.75" customHeight="1" x14ac:dyDescent="0.25">
      <c r="A95" s="44">
        <v>92</v>
      </c>
      <c r="B95" s="45" t="s">
        <v>373</v>
      </c>
      <c r="C95" s="46">
        <v>39.850700000000003</v>
      </c>
      <c r="D95" s="48">
        <v>60014.36</v>
      </c>
      <c r="E95" s="48">
        <v>121145.66</v>
      </c>
      <c r="F95" s="49">
        <f>D95-E95</f>
        <v>-61131.3</v>
      </c>
      <c r="G95" s="46">
        <v>187.9083</v>
      </c>
      <c r="H95" s="47">
        <v>332962.77</v>
      </c>
      <c r="I95" s="48">
        <v>411970.27</v>
      </c>
      <c r="J95" s="49">
        <f t="shared" si="3"/>
        <v>-79007.5</v>
      </c>
      <c r="K95" s="50">
        <f>C95+G95</f>
        <v>227.75900000000001</v>
      </c>
      <c r="L95" s="41">
        <f>D96+H95</f>
        <v>854809.24</v>
      </c>
      <c r="M95" s="5">
        <f>F95+J95</f>
        <v>-140138.79999999999</v>
      </c>
    </row>
    <row r="96" spans="1:13" s="1" customFormat="1" ht="15.75" customHeight="1" x14ac:dyDescent="0.25">
      <c r="A96" s="44">
        <v>93</v>
      </c>
      <c r="B96" s="45" t="s">
        <v>94</v>
      </c>
      <c r="C96" s="46">
        <v>346.51620000000003</v>
      </c>
      <c r="D96" s="47">
        <v>521846.47</v>
      </c>
      <c r="E96" s="48">
        <v>422591.1</v>
      </c>
      <c r="F96" s="49">
        <f>D96-E96</f>
        <v>99255.37</v>
      </c>
      <c r="G96" s="46">
        <v>212.24969999999999</v>
      </c>
      <c r="H96" s="48">
        <v>388227.39</v>
      </c>
      <c r="I96" s="48">
        <v>479066.16</v>
      </c>
      <c r="J96" s="49">
        <f t="shared" si="3"/>
        <v>-90838.76999999996</v>
      </c>
      <c r="K96" s="50">
        <f>C96+G96</f>
        <v>558.76589999999999</v>
      </c>
      <c r="L96" s="41">
        <f>D97+H96</f>
        <v>945021.34</v>
      </c>
      <c r="M96" s="5">
        <f>F96+J96</f>
        <v>8416.6000000000349</v>
      </c>
    </row>
    <row r="97" spans="1:13" s="2" customFormat="1" ht="15.75" customHeight="1" x14ac:dyDescent="0.25">
      <c r="A97" s="44">
        <v>94</v>
      </c>
      <c r="B97" s="45" t="s">
        <v>95</v>
      </c>
      <c r="C97" s="46">
        <v>369.72199999999998</v>
      </c>
      <c r="D97" s="48">
        <v>556793.94999999995</v>
      </c>
      <c r="E97" s="48">
        <v>440249.52</v>
      </c>
      <c r="F97" s="49">
        <f t="shared" ref="F97:F160" si="4">D97-E97</f>
        <v>116544.42999999993</v>
      </c>
      <c r="G97" s="46">
        <v>233.114</v>
      </c>
      <c r="H97" s="47">
        <v>413191.33</v>
      </c>
      <c r="I97" s="48">
        <v>499040.67</v>
      </c>
      <c r="J97" s="49">
        <f t="shared" si="3"/>
        <v>-85849.339999999967</v>
      </c>
      <c r="K97" s="50">
        <f>C97+G97</f>
        <v>602.83600000000001</v>
      </c>
      <c r="L97" s="41">
        <f>D98+H97</f>
        <v>1015931.22</v>
      </c>
      <c r="M97" s="5">
        <f>F97+J97</f>
        <v>30695.089999999967</v>
      </c>
    </row>
    <row r="98" spans="1:13" s="1" customFormat="1" ht="15.75" customHeight="1" x14ac:dyDescent="0.25">
      <c r="A98" s="44">
        <v>95</v>
      </c>
      <c r="B98" s="45" t="s">
        <v>96</v>
      </c>
      <c r="C98" s="46">
        <v>400.23099999999999</v>
      </c>
      <c r="D98" s="47">
        <v>602739.89</v>
      </c>
      <c r="E98" s="48">
        <v>496451.8</v>
      </c>
      <c r="F98" s="49">
        <f t="shared" si="4"/>
        <v>106288.09000000003</v>
      </c>
      <c r="G98" s="46">
        <v>245.453</v>
      </c>
      <c r="H98" s="47">
        <v>434667.11</v>
      </c>
      <c r="I98" s="48">
        <v>562822.03</v>
      </c>
      <c r="J98" s="49">
        <f t="shared" si="3"/>
        <v>-128154.92000000004</v>
      </c>
      <c r="K98" s="50">
        <f>C98+G98</f>
        <v>645.68399999999997</v>
      </c>
      <c r="L98" s="41">
        <f>D99+H98</f>
        <v>926856.62</v>
      </c>
      <c r="M98" s="5">
        <f>F98+J98</f>
        <v>-21866.830000000016</v>
      </c>
    </row>
    <row r="99" spans="1:13" s="1" customFormat="1" ht="15.75" customHeight="1" x14ac:dyDescent="0.25">
      <c r="A99" s="44">
        <v>96</v>
      </c>
      <c r="B99" s="45" t="s">
        <v>97</v>
      </c>
      <c r="C99" s="46">
        <v>326.82339999999999</v>
      </c>
      <c r="D99" s="47">
        <v>492189.51</v>
      </c>
      <c r="E99" s="48">
        <v>425565.24</v>
      </c>
      <c r="F99" s="49">
        <f t="shared" si="4"/>
        <v>66624.270000000019</v>
      </c>
      <c r="G99" s="46">
        <v>200.2741</v>
      </c>
      <c r="H99" s="48">
        <v>354973.6</v>
      </c>
      <c r="I99" s="48">
        <v>482394.88</v>
      </c>
      <c r="J99" s="49">
        <f t="shared" si="3"/>
        <v>-127421.28000000003</v>
      </c>
      <c r="K99" s="50">
        <f>C99+G99</f>
        <v>527.09749999999997</v>
      </c>
      <c r="L99" s="41">
        <f>D100+H99</f>
        <v>1619229.7999999998</v>
      </c>
      <c r="M99" s="5">
        <f>F99+J99</f>
        <v>-60797.010000000009</v>
      </c>
    </row>
    <row r="100" spans="1:13" s="1" customFormat="1" ht="15.75" customHeight="1" x14ac:dyDescent="0.25">
      <c r="A100" s="44">
        <v>97</v>
      </c>
      <c r="B100" s="45" t="s">
        <v>98</v>
      </c>
      <c r="C100" s="46">
        <v>839.49069999999995</v>
      </c>
      <c r="D100" s="48">
        <v>1264256.2</v>
      </c>
      <c r="E100" s="48">
        <v>1095722.05</v>
      </c>
      <c r="F100" s="49">
        <f t="shared" si="4"/>
        <v>168534.14999999991</v>
      </c>
      <c r="G100" s="46">
        <v>530.54719999999998</v>
      </c>
      <c r="H100" s="47">
        <v>940537.34</v>
      </c>
      <c r="I100" s="48">
        <v>1242766.6000000001</v>
      </c>
      <c r="J100" s="49">
        <f t="shared" si="3"/>
        <v>-302229.26000000013</v>
      </c>
      <c r="K100" s="50">
        <f>C100+G100</f>
        <v>1370.0378999999998</v>
      </c>
      <c r="L100" s="41">
        <f>D101+H100</f>
        <v>1364147.97</v>
      </c>
      <c r="M100" s="5">
        <f>F100+J100</f>
        <v>-133695.11000000022</v>
      </c>
    </row>
    <row r="101" spans="1:13" s="1" customFormat="1" ht="15.75" customHeight="1" x14ac:dyDescent="0.25">
      <c r="A101" s="44">
        <v>98</v>
      </c>
      <c r="B101" s="45" t="s">
        <v>99</v>
      </c>
      <c r="C101" s="46">
        <v>281.28570000000002</v>
      </c>
      <c r="D101" s="47">
        <v>423610.63</v>
      </c>
      <c r="E101" s="48">
        <v>350054.74</v>
      </c>
      <c r="F101" s="49">
        <f t="shared" si="4"/>
        <v>73555.890000000014</v>
      </c>
      <c r="G101" s="46">
        <v>172.82060000000001</v>
      </c>
      <c r="H101" s="47">
        <v>306171.09000000003</v>
      </c>
      <c r="I101" s="48">
        <v>396852.4</v>
      </c>
      <c r="J101" s="49">
        <f t="shared" si="3"/>
        <v>-90681.31</v>
      </c>
      <c r="K101" s="50">
        <f>C101+G101</f>
        <v>454.10630000000003</v>
      </c>
      <c r="L101" s="41">
        <f>D102+H101</f>
        <v>687998.17</v>
      </c>
      <c r="M101" s="5">
        <f>F101+J101</f>
        <v>-17125.419999999984</v>
      </c>
    </row>
    <row r="102" spans="1:13" s="1" customFormat="1" ht="15.75" customHeight="1" x14ac:dyDescent="0.25">
      <c r="A102" s="44">
        <v>99</v>
      </c>
      <c r="B102" s="45" t="s">
        <v>100</v>
      </c>
      <c r="C102" s="46">
        <v>253.54060000000001</v>
      </c>
      <c r="D102" s="47">
        <v>381827.08</v>
      </c>
      <c r="E102" s="48">
        <v>313281.24</v>
      </c>
      <c r="F102" s="49">
        <f t="shared" si="4"/>
        <v>68545.840000000026</v>
      </c>
      <c r="G102" s="46">
        <v>153.44</v>
      </c>
      <c r="H102" s="47">
        <v>271900.09000000003</v>
      </c>
      <c r="I102" s="48">
        <v>355133.77</v>
      </c>
      <c r="J102" s="49">
        <f t="shared" si="3"/>
        <v>-83233.679999999993</v>
      </c>
      <c r="K102" s="50">
        <f>C102+G102</f>
        <v>406.98059999999998</v>
      </c>
      <c r="L102" s="41">
        <f>D103+H102</f>
        <v>1418744.2100000002</v>
      </c>
      <c r="M102" s="5">
        <f>F102+J102</f>
        <v>-14687.839999999967</v>
      </c>
    </row>
    <row r="103" spans="1:13" s="1" customFormat="1" ht="15.75" customHeight="1" x14ac:dyDescent="0.25">
      <c r="A103" s="44">
        <v>100</v>
      </c>
      <c r="B103" s="45" t="s">
        <v>101</v>
      </c>
      <c r="C103" s="46">
        <v>761.52679999999998</v>
      </c>
      <c r="D103" s="47">
        <v>1146844.1200000001</v>
      </c>
      <c r="E103" s="48">
        <v>944801.59</v>
      </c>
      <c r="F103" s="49">
        <f t="shared" si="4"/>
        <v>202042.53000000014</v>
      </c>
      <c r="G103" s="46">
        <v>474.96539999999999</v>
      </c>
      <c r="H103" s="47">
        <v>841288.83</v>
      </c>
      <c r="I103" s="48">
        <v>1071008.3799999999</v>
      </c>
      <c r="J103" s="49">
        <f t="shared" si="3"/>
        <v>-229719.54999999993</v>
      </c>
      <c r="K103" s="50">
        <f>C103+G103</f>
        <v>1236.4921999999999</v>
      </c>
      <c r="L103" s="41">
        <f>D104+H103</f>
        <v>3293794.43</v>
      </c>
      <c r="M103" s="5">
        <f>F103+J103</f>
        <v>-27677.019999999786</v>
      </c>
    </row>
    <row r="104" spans="1:13" s="1" customFormat="1" ht="15.75" customHeight="1" x14ac:dyDescent="0.25">
      <c r="A104" s="44">
        <v>101</v>
      </c>
      <c r="B104" s="45" t="s">
        <v>102</v>
      </c>
      <c r="C104" s="46">
        <v>1628.5114000000001</v>
      </c>
      <c r="D104" s="47">
        <v>2452505.6000000001</v>
      </c>
      <c r="E104" s="48">
        <v>2038459.16</v>
      </c>
      <c r="F104" s="49">
        <f t="shared" si="4"/>
        <v>414046.44000000018</v>
      </c>
      <c r="G104" s="46">
        <v>1009.0543</v>
      </c>
      <c r="H104" s="47">
        <v>1789208.98</v>
      </c>
      <c r="I104" s="48">
        <v>2311721.52</v>
      </c>
      <c r="J104" s="49">
        <f t="shared" si="3"/>
        <v>-522512.54000000004</v>
      </c>
      <c r="K104" s="50">
        <f>C104+G104</f>
        <v>2637.5657000000001</v>
      </c>
      <c r="L104" s="41">
        <f>D105+H104</f>
        <v>3600480.51</v>
      </c>
      <c r="M104" s="5">
        <f>F104+J104</f>
        <v>-108466.09999999986</v>
      </c>
    </row>
    <row r="105" spans="1:13" s="1" customFormat="1" ht="15.75" customHeight="1" x14ac:dyDescent="0.25">
      <c r="A105" s="44">
        <v>102</v>
      </c>
      <c r="B105" s="45" t="s">
        <v>103</v>
      </c>
      <c r="C105" s="46">
        <v>1202.7194999999999</v>
      </c>
      <c r="D105" s="47">
        <v>1811271.53</v>
      </c>
      <c r="E105" s="48">
        <v>1540875.63</v>
      </c>
      <c r="F105" s="49">
        <f t="shared" si="4"/>
        <v>270395.90000000014</v>
      </c>
      <c r="G105" s="46">
        <v>762.37040000000002</v>
      </c>
      <c r="H105" s="47">
        <v>1351874.69</v>
      </c>
      <c r="I105" s="48">
        <v>1746891.9</v>
      </c>
      <c r="J105" s="49">
        <f t="shared" si="3"/>
        <v>-395017.20999999996</v>
      </c>
      <c r="K105" s="50">
        <f>C105+G105</f>
        <v>1965.0898999999999</v>
      </c>
      <c r="L105" s="41">
        <f>D106+H105</f>
        <v>2111528.21</v>
      </c>
      <c r="M105" s="5">
        <f>F105+J105</f>
        <v>-124621.30999999982</v>
      </c>
    </row>
    <row r="106" spans="1:13" s="1" customFormat="1" ht="15.75" customHeight="1" x14ac:dyDescent="0.25">
      <c r="A106" s="44">
        <v>103</v>
      </c>
      <c r="B106" s="45" t="s">
        <v>104</v>
      </c>
      <c r="C106" s="46">
        <v>504.42469999999997</v>
      </c>
      <c r="D106" s="47">
        <v>759653.52</v>
      </c>
      <c r="E106" s="48">
        <v>667126.91</v>
      </c>
      <c r="F106" s="49">
        <f t="shared" si="4"/>
        <v>92526.609999999986</v>
      </c>
      <c r="G106" s="46">
        <v>310.25060000000002</v>
      </c>
      <c r="H106" s="48">
        <v>551641.1</v>
      </c>
      <c r="I106" s="48">
        <v>756228.13</v>
      </c>
      <c r="J106" s="49">
        <f t="shared" si="3"/>
        <v>-204587.03000000003</v>
      </c>
      <c r="K106" s="50">
        <f>C106+G106</f>
        <v>814.67529999999999</v>
      </c>
      <c r="L106" s="41">
        <f>D107+H106</f>
        <v>1475825.62</v>
      </c>
      <c r="M106" s="5">
        <f>F106+J106</f>
        <v>-112060.42000000004</v>
      </c>
    </row>
    <row r="107" spans="1:13" s="2" customFormat="1" ht="15.75" customHeight="1" x14ac:dyDescent="0.25">
      <c r="A107" s="44">
        <v>104</v>
      </c>
      <c r="B107" s="45" t="s">
        <v>105</v>
      </c>
      <c r="C107" s="46">
        <v>613.67650000000003</v>
      </c>
      <c r="D107" s="48">
        <v>924184.52</v>
      </c>
      <c r="E107" s="48">
        <v>757466.1</v>
      </c>
      <c r="F107" s="49">
        <f t="shared" si="4"/>
        <v>166718.42000000004</v>
      </c>
      <c r="G107" s="46">
        <v>380.45830000000001</v>
      </c>
      <c r="H107" s="47">
        <v>673851.65</v>
      </c>
      <c r="I107" s="48">
        <v>858596.13</v>
      </c>
      <c r="J107" s="49">
        <f t="shared" si="3"/>
        <v>-184744.47999999998</v>
      </c>
      <c r="K107" s="50">
        <f>C107+G107</f>
        <v>994.13480000000004</v>
      </c>
      <c r="L107" s="41">
        <f>D108+H107</f>
        <v>1282943.3</v>
      </c>
      <c r="M107" s="5">
        <f>F107+J107</f>
        <v>-18026.059999999939</v>
      </c>
    </row>
    <row r="108" spans="1:13" s="1" customFormat="1" ht="15.75" customHeight="1" x14ac:dyDescent="0.25">
      <c r="A108" s="44">
        <v>105</v>
      </c>
      <c r="B108" s="45" t="s">
        <v>106</v>
      </c>
      <c r="C108" s="46">
        <v>404.44869999999997</v>
      </c>
      <c r="D108" s="47">
        <v>609091.65</v>
      </c>
      <c r="E108" s="48">
        <v>504806.19</v>
      </c>
      <c r="F108" s="49">
        <f t="shared" si="4"/>
        <v>104285.46000000002</v>
      </c>
      <c r="G108" s="46">
        <v>245.8227</v>
      </c>
      <c r="H108" s="47">
        <v>436096.32</v>
      </c>
      <c r="I108" s="48">
        <v>572411.28</v>
      </c>
      <c r="J108" s="49">
        <f t="shared" si="3"/>
        <v>-136314.96000000002</v>
      </c>
      <c r="K108" s="50">
        <f>C108+G108</f>
        <v>650.27139999999997</v>
      </c>
      <c r="L108" s="41">
        <f>D109+H108</f>
        <v>1039685.5700000001</v>
      </c>
      <c r="M108" s="5">
        <f>F108+J108</f>
        <v>-32029.5</v>
      </c>
    </row>
    <row r="109" spans="1:13" s="1" customFormat="1" ht="15.75" customHeight="1" x14ac:dyDescent="0.25">
      <c r="A109" s="44">
        <v>106</v>
      </c>
      <c r="B109" s="45" t="s">
        <v>107</v>
      </c>
      <c r="C109" s="46">
        <v>400.79500000000002</v>
      </c>
      <c r="D109" s="47">
        <v>603589.25</v>
      </c>
      <c r="E109" s="48">
        <v>492431.6</v>
      </c>
      <c r="F109" s="49">
        <f t="shared" si="4"/>
        <v>111157.65000000002</v>
      </c>
      <c r="G109" s="46">
        <v>224.73929999999999</v>
      </c>
      <c r="H109" s="47">
        <v>398182.46</v>
      </c>
      <c r="I109" s="48">
        <v>558166.92000000004</v>
      </c>
      <c r="J109" s="49">
        <f t="shared" si="3"/>
        <v>-159984.46000000002</v>
      </c>
      <c r="K109" s="50">
        <f>C109+G109</f>
        <v>625.53430000000003</v>
      </c>
      <c r="L109" s="41">
        <f>D110+H109</f>
        <v>1028209.04</v>
      </c>
      <c r="M109" s="5">
        <f>F109+J109</f>
        <v>-48826.81</v>
      </c>
    </row>
    <row r="110" spans="1:13" s="1" customFormat="1" ht="15.75" customHeight="1" x14ac:dyDescent="0.25">
      <c r="A110" s="44">
        <v>107</v>
      </c>
      <c r="B110" s="45" t="s">
        <v>108</v>
      </c>
      <c r="C110" s="46">
        <v>418.34989999999999</v>
      </c>
      <c r="D110" s="47">
        <v>630026.57999999996</v>
      </c>
      <c r="E110" s="48">
        <v>506347.1</v>
      </c>
      <c r="F110" s="49">
        <f t="shared" si="4"/>
        <v>123679.47999999998</v>
      </c>
      <c r="G110" s="46">
        <v>247.4999</v>
      </c>
      <c r="H110" s="47">
        <v>438475.79</v>
      </c>
      <c r="I110" s="48">
        <v>574071.12</v>
      </c>
      <c r="J110" s="49">
        <f t="shared" si="3"/>
        <v>-135595.33000000002</v>
      </c>
      <c r="K110" s="50">
        <f>C110+G110</f>
        <v>665.84979999999996</v>
      </c>
      <c r="L110" s="41">
        <f>D111+H110</f>
        <v>1266591.31</v>
      </c>
      <c r="M110" s="5">
        <f>F110+J110</f>
        <v>-11915.850000000035</v>
      </c>
    </row>
    <row r="111" spans="1:13" s="1" customFormat="1" ht="15.75" customHeight="1" x14ac:dyDescent="0.25">
      <c r="A111" s="44">
        <v>108</v>
      </c>
      <c r="B111" s="45" t="s">
        <v>109</v>
      </c>
      <c r="C111" s="46">
        <v>549.88480000000004</v>
      </c>
      <c r="D111" s="47">
        <v>828115.52</v>
      </c>
      <c r="E111" s="48">
        <v>693491.88</v>
      </c>
      <c r="F111" s="49">
        <f t="shared" si="4"/>
        <v>134623.64000000001</v>
      </c>
      <c r="G111" s="46">
        <v>328.48009999999999</v>
      </c>
      <c r="H111" s="47">
        <v>582663.67000000004</v>
      </c>
      <c r="I111" s="48">
        <v>786103.12</v>
      </c>
      <c r="J111" s="49">
        <f t="shared" si="3"/>
        <v>-203439.44999999995</v>
      </c>
      <c r="K111" s="50">
        <f>C111+G111</f>
        <v>878.36490000000003</v>
      </c>
      <c r="L111" s="41">
        <f>D112+H111</f>
        <v>5221777.66</v>
      </c>
      <c r="M111" s="5">
        <f>F111+J111</f>
        <v>-68815.809999999939</v>
      </c>
    </row>
    <row r="112" spans="1:13" s="1" customFormat="1" ht="15.75" customHeight="1" x14ac:dyDescent="0.25">
      <c r="A112" s="44">
        <v>109</v>
      </c>
      <c r="B112" s="45" t="s">
        <v>110</v>
      </c>
      <c r="C112" s="46">
        <v>3080.4618999999998</v>
      </c>
      <c r="D112" s="47">
        <v>4639113.99</v>
      </c>
      <c r="E112" s="48">
        <v>3929067.01</v>
      </c>
      <c r="F112" s="49">
        <f t="shared" si="4"/>
        <v>710046.98000000045</v>
      </c>
      <c r="G112" s="46">
        <v>2051.4919</v>
      </c>
      <c r="H112" s="47">
        <v>3627349.73</v>
      </c>
      <c r="I112" s="48">
        <v>4453928.33</v>
      </c>
      <c r="J112" s="49">
        <f t="shared" si="3"/>
        <v>-826578.60000000009</v>
      </c>
      <c r="K112" s="50">
        <f>C112+G112</f>
        <v>5131.9537999999993</v>
      </c>
      <c r="L112" s="41">
        <f>D113+H112</f>
        <v>6369811.5899999999</v>
      </c>
      <c r="M112" s="5">
        <f>F112+J112</f>
        <v>-116531.61999999965</v>
      </c>
    </row>
    <row r="113" spans="1:13" s="1" customFormat="1" ht="15.75" customHeight="1" x14ac:dyDescent="0.25">
      <c r="A113" s="44">
        <v>110</v>
      </c>
      <c r="B113" s="45" t="s">
        <v>111</v>
      </c>
      <c r="C113" s="46">
        <v>1821.048</v>
      </c>
      <c r="D113" s="47">
        <v>2742461.86</v>
      </c>
      <c r="E113" s="48">
        <v>2314557.16</v>
      </c>
      <c r="F113" s="49">
        <f t="shared" si="4"/>
        <v>427904.69999999972</v>
      </c>
      <c r="G113" s="46">
        <v>1066.3966</v>
      </c>
      <c r="H113" s="47">
        <v>1892010.05</v>
      </c>
      <c r="I113" s="48">
        <v>2624357.88</v>
      </c>
      <c r="J113" s="49">
        <f t="shared" si="3"/>
        <v>-732347.82999999984</v>
      </c>
      <c r="K113" s="50">
        <f>C113+G113</f>
        <v>2887.4445999999998</v>
      </c>
      <c r="L113" s="41">
        <f>D114+H113</f>
        <v>3075039.8600000003</v>
      </c>
      <c r="M113" s="5">
        <f>F113+J113</f>
        <v>-304443.13000000012</v>
      </c>
    </row>
    <row r="114" spans="1:13" s="1" customFormat="1" ht="15.75" customHeight="1" x14ac:dyDescent="0.25">
      <c r="A114" s="44">
        <v>111</v>
      </c>
      <c r="B114" s="45" t="s">
        <v>112</v>
      </c>
      <c r="C114" s="46">
        <v>785.5548</v>
      </c>
      <c r="D114" s="47">
        <v>1183029.81</v>
      </c>
      <c r="E114" s="48">
        <v>992700.06</v>
      </c>
      <c r="F114" s="49">
        <f t="shared" si="4"/>
        <v>190329.75</v>
      </c>
      <c r="G114" s="46">
        <v>461.58539999999999</v>
      </c>
      <c r="H114" s="47">
        <v>819000.99</v>
      </c>
      <c r="I114" s="48">
        <v>1125265.1399999999</v>
      </c>
      <c r="J114" s="49">
        <f t="shared" si="3"/>
        <v>-306264.14999999991</v>
      </c>
      <c r="K114" s="50">
        <f>C114+G114</f>
        <v>1247.1402</v>
      </c>
      <c r="L114" s="41">
        <f>D115+H114</f>
        <v>1278923.82</v>
      </c>
      <c r="M114" s="5">
        <f>F114+J114</f>
        <v>-115934.39999999991</v>
      </c>
    </row>
    <row r="115" spans="1:13" s="1" customFormat="1" ht="15.75" customHeight="1" x14ac:dyDescent="0.25">
      <c r="A115" s="44">
        <v>112</v>
      </c>
      <c r="B115" s="45" t="s">
        <v>113</v>
      </c>
      <c r="C115" s="46">
        <v>305.39769999999999</v>
      </c>
      <c r="D115" s="47">
        <v>459922.83</v>
      </c>
      <c r="E115" s="48">
        <v>384876.6</v>
      </c>
      <c r="F115" s="49">
        <f t="shared" si="4"/>
        <v>75046.23000000004</v>
      </c>
      <c r="G115" s="46">
        <v>177.5778</v>
      </c>
      <c r="H115" s="47">
        <v>313644.37</v>
      </c>
      <c r="I115" s="48">
        <v>436352.85</v>
      </c>
      <c r="J115" s="49">
        <f t="shared" si="3"/>
        <v>-122708.47999999998</v>
      </c>
      <c r="K115" s="50">
        <f>C115+G115</f>
        <v>482.97550000000001</v>
      </c>
      <c r="L115" s="41">
        <f>D116+H115</f>
        <v>916097.82</v>
      </c>
      <c r="M115" s="5">
        <f>F115+J115</f>
        <v>-47662.249999999942</v>
      </c>
    </row>
    <row r="116" spans="1:13" s="2" customFormat="1" ht="15.75" customHeight="1" x14ac:dyDescent="0.25">
      <c r="A116" s="44">
        <v>113</v>
      </c>
      <c r="B116" s="45" t="s">
        <v>114</v>
      </c>
      <c r="C116" s="46">
        <v>400.04079999999999</v>
      </c>
      <c r="D116" s="47">
        <v>602453.44999999995</v>
      </c>
      <c r="E116" s="48">
        <v>480255.84</v>
      </c>
      <c r="F116" s="49">
        <f t="shared" si="4"/>
        <v>122197.60999999993</v>
      </c>
      <c r="G116" s="46">
        <v>273.77170000000001</v>
      </c>
      <c r="H116" s="47">
        <v>479368.28</v>
      </c>
      <c r="I116" s="48">
        <v>544387.86</v>
      </c>
      <c r="J116" s="49">
        <f t="shared" si="3"/>
        <v>-65019.579999999958</v>
      </c>
      <c r="K116" s="50">
        <f>C116+G116</f>
        <v>673.8125</v>
      </c>
      <c r="L116" s="41">
        <f>D117+H116</f>
        <v>1094454.1299999999</v>
      </c>
      <c r="M116" s="5">
        <f>F116+J116</f>
        <v>57178.02999999997</v>
      </c>
    </row>
    <row r="117" spans="1:13" s="1" customFormat="1" ht="15.75" customHeight="1" x14ac:dyDescent="0.25">
      <c r="A117" s="44">
        <v>114</v>
      </c>
      <c r="B117" s="45" t="s">
        <v>115</v>
      </c>
      <c r="C117" s="46">
        <v>408.42899999999997</v>
      </c>
      <c r="D117" s="47">
        <v>615085.85</v>
      </c>
      <c r="E117" s="48">
        <v>653045.57999999996</v>
      </c>
      <c r="F117" s="49">
        <f t="shared" si="4"/>
        <v>-37959.729999999981</v>
      </c>
      <c r="G117" s="46">
        <v>260.44639999999998</v>
      </c>
      <c r="H117" s="47">
        <v>460075.85</v>
      </c>
      <c r="I117" s="48">
        <v>740252.9</v>
      </c>
      <c r="J117" s="49">
        <f t="shared" si="3"/>
        <v>-280177.05000000005</v>
      </c>
      <c r="K117" s="50">
        <f>C117+G117</f>
        <v>668.8753999999999</v>
      </c>
      <c r="L117" s="41">
        <f>D118+H117</f>
        <v>965192.99</v>
      </c>
      <c r="M117" s="5">
        <f>F117+J117</f>
        <v>-318136.78000000003</v>
      </c>
    </row>
    <row r="118" spans="1:13" s="1" customFormat="1" ht="15.75" customHeight="1" x14ac:dyDescent="0.25">
      <c r="A118" s="44">
        <v>115</v>
      </c>
      <c r="B118" s="45" t="s">
        <v>116</v>
      </c>
      <c r="C118" s="46">
        <v>335.4076</v>
      </c>
      <c r="D118" s="47">
        <v>505117.14</v>
      </c>
      <c r="E118" s="48">
        <v>450010.2</v>
      </c>
      <c r="F118" s="49">
        <f t="shared" si="4"/>
        <v>55106.94</v>
      </c>
      <c r="G118" s="46">
        <v>244.4374</v>
      </c>
      <c r="H118" s="47">
        <v>431815.74</v>
      </c>
      <c r="I118" s="48">
        <v>510104.14</v>
      </c>
      <c r="J118" s="49">
        <f t="shared" si="3"/>
        <v>-78288.400000000023</v>
      </c>
      <c r="K118" s="50">
        <f>C118+G118</f>
        <v>579.84500000000003</v>
      </c>
      <c r="L118" s="41">
        <f>D119+H118</f>
        <v>775024.52</v>
      </c>
      <c r="M118" s="5">
        <f>F118+J118</f>
        <v>-23181.460000000021</v>
      </c>
    </row>
    <row r="119" spans="1:13" s="1" customFormat="1" ht="15.75" customHeight="1" x14ac:dyDescent="0.25">
      <c r="A119" s="44">
        <v>116</v>
      </c>
      <c r="B119" s="45" t="s">
        <v>117</v>
      </c>
      <c r="C119" s="46">
        <v>227.8973</v>
      </c>
      <c r="D119" s="47">
        <v>343208.78</v>
      </c>
      <c r="E119" s="48">
        <v>297831.53999999998</v>
      </c>
      <c r="F119" s="49">
        <f t="shared" si="4"/>
        <v>45377.240000000049</v>
      </c>
      <c r="G119" s="46">
        <v>179.8938</v>
      </c>
      <c r="H119" s="47">
        <v>317482.17</v>
      </c>
      <c r="I119" s="48">
        <v>337603.7</v>
      </c>
      <c r="J119" s="49">
        <f t="shared" si="3"/>
        <v>-20121.530000000028</v>
      </c>
      <c r="K119" s="50">
        <f>C119+G119</f>
        <v>407.79110000000003</v>
      </c>
      <c r="L119" s="41">
        <f>D120+H119</f>
        <v>556369.78</v>
      </c>
      <c r="M119" s="5">
        <f>F119+J119</f>
        <v>25255.710000000021</v>
      </c>
    </row>
    <row r="120" spans="1:13" s="1" customFormat="1" ht="15.75" customHeight="1" x14ac:dyDescent="0.25">
      <c r="A120" s="44">
        <v>117</v>
      </c>
      <c r="B120" s="45" t="s">
        <v>118</v>
      </c>
      <c r="C120" s="46">
        <v>158.626</v>
      </c>
      <c r="D120" s="47">
        <v>238887.61</v>
      </c>
      <c r="E120" s="48">
        <v>234136.68</v>
      </c>
      <c r="F120" s="49">
        <f t="shared" si="4"/>
        <v>4750.929999999993</v>
      </c>
      <c r="G120" s="46">
        <v>114.3159</v>
      </c>
      <c r="H120" s="47">
        <v>203204.46</v>
      </c>
      <c r="I120" s="48">
        <v>265403.7</v>
      </c>
      <c r="J120" s="49">
        <f t="shared" si="3"/>
        <v>-62199.24000000002</v>
      </c>
      <c r="K120" s="50">
        <f>C120+G120</f>
        <v>272.94190000000003</v>
      </c>
      <c r="L120" s="41">
        <f>D121+H120</f>
        <v>505954.64</v>
      </c>
      <c r="M120" s="5">
        <f>F120+J120</f>
        <v>-57448.310000000027</v>
      </c>
    </row>
    <row r="121" spans="1:13" s="1" customFormat="1" ht="15.75" customHeight="1" x14ac:dyDescent="0.25">
      <c r="A121" s="44">
        <v>118</v>
      </c>
      <c r="B121" s="45" t="s">
        <v>119</v>
      </c>
      <c r="C121" s="46">
        <v>201.03200000000001</v>
      </c>
      <c r="D121" s="47">
        <v>302750.18</v>
      </c>
      <c r="E121" s="48">
        <v>268301.55</v>
      </c>
      <c r="F121" s="49">
        <f t="shared" si="4"/>
        <v>34448.630000000005</v>
      </c>
      <c r="G121" s="46">
        <v>166.30609999999999</v>
      </c>
      <c r="H121" s="48">
        <v>292173.64</v>
      </c>
      <c r="I121" s="48">
        <v>304130.14</v>
      </c>
      <c r="J121" s="49">
        <f t="shared" si="3"/>
        <v>-11956.5</v>
      </c>
      <c r="K121" s="50">
        <f>C121+G121</f>
        <v>367.3381</v>
      </c>
      <c r="L121" s="41">
        <f>D122+H121</f>
        <v>1817559.54</v>
      </c>
      <c r="M121" s="5">
        <f>F121+J121</f>
        <v>22492.130000000005</v>
      </c>
    </row>
    <row r="122" spans="1:13" ht="15.75" customHeight="1" x14ac:dyDescent="0.25">
      <c r="A122" s="44">
        <v>119</v>
      </c>
      <c r="B122" s="45" t="s">
        <v>120</v>
      </c>
      <c r="C122" s="46">
        <v>1012.8859</v>
      </c>
      <c r="D122" s="48">
        <v>1525385.9</v>
      </c>
      <c r="E122" s="48">
        <v>1299419.1000000001</v>
      </c>
      <c r="F122" s="49">
        <f t="shared" si="4"/>
        <v>225966.79999999981</v>
      </c>
      <c r="G122" s="46">
        <v>724.12519999999995</v>
      </c>
      <c r="H122" s="48">
        <v>1279760.03</v>
      </c>
      <c r="I122" s="48">
        <v>1472943.87</v>
      </c>
      <c r="J122" s="49">
        <f t="shared" si="3"/>
        <v>-193183.84000000008</v>
      </c>
      <c r="K122" s="50">
        <f>C122+G122</f>
        <v>1737.0110999999999</v>
      </c>
      <c r="L122" s="41">
        <f>D123+H122</f>
        <v>1673182.71</v>
      </c>
      <c r="M122" s="5">
        <f>F122+J122</f>
        <v>32782.95999999973</v>
      </c>
    </row>
    <row r="123" spans="1:13" s="1" customFormat="1" ht="15.75" customHeight="1" x14ac:dyDescent="0.25">
      <c r="A123" s="44">
        <v>120</v>
      </c>
      <c r="B123" s="45" t="s">
        <v>121</v>
      </c>
      <c r="C123" s="46">
        <v>261.24029999999999</v>
      </c>
      <c r="D123" s="48">
        <v>393422.68</v>
      </c>
      <c r="E123" s="48">
        <v>319678.8</v>
      </c>
      <c r="F123" s="49">
        <f t="shared" si="4"/>
        <v>73743.88</v>
      </c>
      <c r="G123" s="46">
        <v>157.30260000000001</v>
      </c>
      <c r="H123" s="47">
        <v>276972.3</v>
      </c>
      <c r="I123" s="48">
        <v>362382.57</v>
      </c>
      <c r="J123" s="49">
        <f t="shared" si="3"/>
        <v>-85410.270000000019</v>
      </c>
      <c r="K123" s="50">
        <f>C123+G123</f>
        <v>418.54290000000003</v>
      </c>
      <c r="L123" s="41" t="e">
        <f>#REF!+H123</f>
        <v>#REF!</v>
      </c>
      <c r="M123" s="5">
        <f>F123+J123</f>
        <v>-11666.390000000014</v>
      </c>
    </row>
    <row r="124" spans="1:13" s="1" customFormat="1" ht="15.75" customHeight="1" x14ac:dyDescent="0.25">
      <c r="A124" s="44">
        <v>121</v>
      </c>
      <c r="B124" s="45" t="s">
        <v>122</v>
      </c>
      <c r="C124" s="46">
        <v>291.8999</v>
      </c>
      <c r="D124" s="47">
        <v>439595.4</v>
      </c>
      <c r="E124" s="48">
        <v>356719.56</v>
      </c>
      <c r="F124" s="49">
        <f t="shared" si="4"/>
        <v>82875.840000000026</v>
      </c>
      <c r="G124" s="46">
        <v>184.09520000000001</v>
      </c>
      <c r="H124" s="47">
        <v>325238.84000000003</v>
      </c>
      <c r="I124" s="48">
        <v>404355.79</v>
      </c>
      <c r="J124" s="49">
        <f t="shared" si="3"/>
        <v>-79116.949999999953</v>
      </c>
      <c r="K124" s="50">
        <f>C124+G124</f>
        <v>475.99509999999998</v>
      </c>
      <c r="L124" s="41">
        <f>D124+H124</f>
        <v>764834.24</v>
      </c>
      <c r="M124" s="5">
        <f>F124+J124</f>
        <v>3758.8900000000722</v>
      </c>
    </row>
    <row r="125" spans="1:13" s="1" customFormat="1" ht="15.75" customHeight="1" x14ac:dyDescent="0.25">
      <c r="A125" s="44">
        <v>122</v>
      </c>
      <c r="B125" s="45" t="s">
        <v>123</v>
      </c>
      <c r="C125" s="46">
        <v>411.79239999999999</v>
      </c>
      <c r="D125" s="47">
        <v>620151.11</v>
      </c>
      <c r="E125" s="48">
        <v>518355.12</v>
      </c>
      <c r="F125" s="49">
        <f t="shared" si="4"/>
        <v>101795.98999999999</v>
      </c>
      <c r="G125" s="46">
        <v>248.4393</v>
      </c>
      <c r="H125" s="47">
        <v>438040.14</v>
      </c>
      <c r="I125" s="48">
        <v>587544.67000000004</v>
      </c>
      <c r="J125" s="49">
        <f t="shared" si="3"/>
        <v>-149504.53000000003</v>
      </c>
      <c r="K125" s="50">
        <f>C125+G125</f>
        <v>660.23170000000005</v>
      </c>
      <c r="L125" s="41">
        <f>D125+H125</f>
        <v>1058191.25</v>
      </c>
      <c r="M125" s="5">
        <f>F125+J125</f>
        <v>-47708.540000000037</v>
      </c>
    </row>
    <row r="126" spans="1:13" s="1" customFormat="1" ht="14.25" customHeight="1" x14ac:dyDescent="0.25">
      <c r="A126" s="44">
        <v>123</v>
      </c>
      <c r="B126" s="45" t="s">
        <v>124</v>
      </c>
      <c r="C126" s="46">
        <v>403.57549999999998</v>
      </c>
      <c r="D126" s="48">
        <v>607776.64</v>
      </c>
      <c r="E126" s="48">
        <v>519949.01</v>
      </c>
      <c r="F126" s="49">
        <f t="shared" si="4"/>
        <v>87827.63</v>
      </c>
      <c r="G126" s="46">
        <v>259.12040000000002</v>
      </c>
      <c r="H126" s="48">
        <v>456327.34</v>
      </c>
      <c r="I126" s="48">
        <v>589383.01</v>
      </c>
      <c r="J126" s="49">
        <f t="shared" si="3"/>
        <v>-133055.66999999998</v>
      </c>
      <c r="K126" s="50">
        <f>C126+G126</f>
        <v>662.69589999999994</v>
      </c>
      <c r="L126" s="41">
        <f>D126+H126</f>
        <v>1064103.98</v>
      </c>
      <c r="M126" s="5">
        <f>F126+J126</f>
        <v>-45228.039999999979</v>
      </c>
    </row>
    <row r="127" spans="1:13" s="1" customFormat="1" ht="15.75" customHeight="1" x14ac:dyDescent="0.25">
      <c r="A127" s="44">
        <v>124</v>
      </c>
      <c r="B127" s="45" t="s">
        <v>125</v>
      </c>
      <c r="C127" s="46">
        <v>410.61649999999997</v>
      </c>
      <c r="D127" s="48">
        <v>618380.25</v>
      </c>
      <c r="E127" s="48">
        <v>509162.23</v>
      </c>
      <c r="F127" s="49">
        <f t="shared" si="4"/>
        <v>109218.02000000002</v>
      </c>
      <c r="G127" s="46">
        <v>245.143</v>
      </c>
      <c r="H127" s="48">
        <v>434782.02</v>
      </c>
      <c r="I127" s="48">
        <v>577154.43000000005</v>
      </c>
      <c r="J127" s="49">
        <f t="shared" si="3"/>
        <v>-142372.41000000003</v>
      </c>
      <c r="K127" s="50">
        <f>C127+G127</f>
        <v>655.7595</v>
      </c>
      <c r="L127" s="41">
        <f>D127+H127</f>
        <v>1053162.27</v>
      </c>
      <c r="M127" s="5">
        <f>F127+J127</f>
        <v>-33154.390000000014</v>
      </c>
    </row>
    <row r="128" spans="1:13" s="1" customFormat="1" ht="15.75" customHeight="1" x14ac:dyDescent="0.25">
      <c r="A128" s="44">
        <v>125</v>
      </c>
      <c r="B128" s="45" t="s">
        <v>126</v>
      </c>
      <c r="C128" s="46">
        <v>251.7687</v>
      </c>
      <c r="D128" s="48">
        <v>379158.63</v>
      </c>
      <c r="E128" s="48">
        <v>322500.40999999997</v>
      </c>
      <c r="F128" s="49">
        <f t="shared" si="4"/>
        <v>56658.22000000003</v>
      </c>
      <c r="G128" s="46">
        <v>163.74199999999999</v>
      </c>
      <c r="H128" s="48">
        <v>290375.40000000002</v>
      </c>
      <c r="I128" s="48">
        <v>365566.86</v>
      </c>
      <c r="J128" s="49">
        <f t="shared" si="3"/>
        <v>-75191.459999999963</v>
      </c>
      <c r="K128" s="50">
        <f>C128+G128</f>
        <v>415.51069999999999</v>
      </c>
      <c r="L128" s="41">
        <f>D128+H128</f>
        <v>669534.03</v>
      </c>
      <c r="M128" s="5">
        <f>F128+J128</f>
        <v>-18533.239999999932</v>
      </c>
    </row>
    <row r="129" spans="1:13" s="1" customFormat="1" ht="15.75" customHeight="1" x14ac:dyDescent="0.25">
      <c r="A129" s="44">
        <v>126</v>
      </c>
      <c r="B129" s="45" t="s">
        <v>127</v>
      </c>
      <c r="C129" s="46">
        <v>222.2518</v>
      </c>
      <c r="D129" s="48">
        <v>334706.77</v>
      </c>
      <c r="E129" s="48">
        <v>281818.34000000003</v>
      </c>
      <c r="F129" s="49">
        <f t="shared" si="4"/>
        <v>52888.429999999993</v>
      </c>
      <c r="G129" s="46">
        <v>139.52719999999999</v>
      </c>
      <c r="H129" s="48">
        <v>247678.2</v>
      </c>
      <c r="I129" s="48">
        <v>322629.94</v>
      </c>
      <c r="J129" s="49">
        <f t="shared" si="3"/>
        <v>-74951.739999999991</v>
      </c>
      <c r="K129" s="50">
        <f>C129+G129</f>
        <v>361.779</v>
      </c>
      <c r="L129" s="41">
        <f>D129+H129</f>
        <v>582384.97</v>
      </c>
      <c r="M129" s="5">
        <f>F129+J129</f>
        <v>-22063.309999999998</v>
      </c>
    </row>
    <row r="130" spans="1:13" s="1" customFormat="1" ht="15.75" customHeight="1" x14ac:dyDescent="0.25">
      <c r="A130" s="44">
        <v>127</v>
      </c>
      <c r="B130" s="45" t="s">
        <v>128</v>
      </c>
      <c r="C130" s="46">
        <v>302.86770000000001</v>
      </c>
      <c r="D130" s="48">
        <v>456112.7</v>
      </c>
      <c r="E130" s="48">
        <v>376941.1</v>
      </c>
      <c r="F130" s="49">
        <f t="shared" si="4"/>
        <v>79171.600000000035</v>
      </c>
      <c r="G130" s="46">
        <v>187.54900000000001</v>
      </c>
      <c r="H130" s="48">
        <v>332526.59000000003</v>
      </c>
      <c r="I130" s="48">
        <v>427196.72</v>
      </c>
      <c r="J130" s="49">
        <f t="shared" si="3"/>
        <v>-94670.129999999946</v>
      </c>
      <c r="K130" s="50">
        <f>C130+G130</f>
        <v>490.41669999999999</v>
      </c>
      <c r="L130" s="41">
        <f>D130+H130</f>
        <v>788639.29</v>
      </c>
      <c r="M130" s="5">
        <f>F130+J130</f>
        <v>-15498.529999999912</v>
      </c>
    </row>
    <row r="131" spans="1:13" s="1" customFormat="1" ht="15.75" customHeight="1" x14ac:dyDescent="0.25">
      <c r="A131" s="44">
        <v>128</v>
      </c>
      <c r="B131" s="45" t="s">
        <v>129</v>
      </c>
      <c r="C131" s="46">
        <v>805.67840000000001</v>
      </c>
      <c r="D131" s="47">
        <v>1213335.57</v>
      </c>
      <c r="E131" s="48">
        <v>1014019.99</v>
      </c>
      <c r="F131" s="49">
        <f t="shared" si="4"/>
        <v>199315.58000000007</v>
      </c>
      <c r="G131" s="46">
        <v>496.7294</v>
      </c>
      <c r="H131" s="47">
        <v>876982.41</v>
      </c>
      <c r="I131" s="48">
        <v>1149462.03</v>
      </c>
      <c r="J131" s="49">
        <f t="shared" si="3"/>
        <v>-272479.62</v>
      </c>
      <c r="K131" s="50">
        <f>C131+G131</f>
        <v>1302.4078</v>
      </c>
      <c r="L131" s="41">
        <f>D131+H131</f>
        <v>2090317.98</v>
      </c>
      <c r="M131" s="5">
        <f>F131+J131</f>
        <v>-73164.039999999921</v>
      </c>
    </row>
    <row r="132" spans="1:13" ht="15.75" customHeight="1" x14ac:dyDescent="0.25">
      <c r="A132" s="44">
        <v>129</v>
      </c>
      <c r="B132" s="45" t="s">
        <v>130</v>
      </c>
      <c r="C132" s="46">
        <v>270.8732</v>
      </c>
      <c r="D132" s="48">
        <v>407929.62</v>
      </c>
      <c r="E132" s="48">
        <v>348233.94</v>
      </c>
      <c r="F132" s="49">
        <f t="shared" si="4"/>
        <v>59695.679999999993</v>
      </c>
      <c r="G132" s="46">
        <v>174.446</v>
      </c>
      <c r="H132" s="48">
        <v>308763.06</v>
      </c>
      <c r="I132" s="48">
        <v>394736.88</v>
      </c>
      <c r="J132" s="49">
        <f t="shared" si="3"/>
        <v>-85973.82</v>
      </c>
      <c r="K132" s="50">
        <f>C132+G132</f>
        <v>445.31920000000002</v>
      </c>
      <c r="L132" s="41">
        <f>D132+H132</f>
        <v>716692.67999999993</v>
      </c>
      <c r="M132" s="5">
        <f>F132+J132</f>
        <v>-26278.140000000014</v>
      </c>
    </row>
    <row r="133" spans="1:13" ht="15.75" customHeight="1" x14ac:dyDescent="0.25">
      <c r="A133" s="44">
        <v>130</v>
      </c>
      <c r="B133" s="45" t="s">
        <v>329</v>
      </c>
      <c r="C133" s="46">
        <v>370.91730000000001</v>
      </c>
      <c r="D133" s="48">
        <v>558594.05000000005</v>
      </c>
      <c r="E133" s="48">
        <v>463040.11</v>
      </c>
      <c r="F133" s="49">
        <f t="shared" si="4"/>
        <v>95553.940000000061</v>
      </c>
      <c r="G133" s="46">
        <v>221.71080000000001</v>
      </c>
      <c r="H133" s="48">
        <v>391917.1</v>
      </c>
      <c r="I133" s="48">
        <v>524867.18000000005</v>
      </c>
      <c r="J133" s="49">
        <f t="shared" ref="J133:J196" si="5">H133-I133</f>
        <v>-132950.08000000007</v>
      </c>
      <c r="K133" s="50">
        <f>C133+G133</f>
        <v>592.62810000000002</v>
      </c>
      <c r="L133" s="41">
        <f>D133+H133</f>
        <v>950511.15</v>
      </c>
      <c r="M133" s="5">
        <f>F133+J133</f>
        <v>-37396.140000000014</v>
      </c>
    </row>
    <row r="134" spans="1:13" s="1" customFormat="1" ht="15.75" customHeight="1" x14ac:dyDescent="0.25">
      <c r="A134" s="44">
        <v>131</v>
      </c>
      <c r="B134" s="45" t="s">
        <v>131</v>
      </c>
      <c r="C134" s="46">
        <v>85.240799999999993</v>
      </c>
      <c r="D134" s="48">
        <v>128370.94</v>
      </c>
      <c r="E134" s="48">
        <v>105843.42</v>
      </c>
      <c r="F134" s="49">
        <f t="shared" si="4"/>
        <v>22527.520000000004</v>
      </c>
      <c r="G134" s="46">
        <v>55.823399999999999</v>
      </c>
      <c r="H134" s="48">
        <v>99149.48</v>
      </c>
      <c r="I134" s="48">
        <v>119977.65</v>
      </c>
      <c r="J134" s="49">
        <f t="shared" si="5"/>
        <v>-20828.169999999998</v>
      </c>
      <c r="K134" s="50">
        <f>C134+G134</f>
        <v>141.0642</v>
      </c>
      <c r="L134" s="41">
        <f>D134+H134</f>
        <v>227520.41999999998</v>
      </c>
      <c r="M134" s="5">
        <f>F134+J134</f>
        <v>1699.3500000000058</v>
      </c>
    </row>
    <row r="135" spans="1:13" ht="15.75" customHeight="1" x14ac:dyDescent="0.25">
      <c r="A135" s="44">
        <v>132</v>
      </c>
      <c r="B135" s="45" t="s">
        <v>132</v>
      </c>
      <c r="C135" s="46">
        <v>522.94359999999995</v>
      </c>
      <c r="D135" s="48">
        <v>787542.61</v>
      </c>
      <c r="E135" s="48">
        <v>757581.98</v>
      </c>
      <c r="F135" s="49">
        <f t="shared" si="4"/>
        <v>29960.630000000005</v>
      </c>
      <c r="G135" s="46">
        <v>376.72</v>
      </c>
      <c r="H135" s="48">
        <v>669673.35</v>
      </c>
      <c r="I135" s="48">
        <v>858748.89</v>
      </c>
      <c r="J135" s="49">
        <f t="shared" si="5"/>
        <v>-189075.54000000004</v>
      </c>
      <c r="K135" s="50">
        <f>C135+G135</f>
        <v>899.66359999999997</v>
      </c>
      <c r="L135" s="41">
        <f>D135+H135</f>
        <v>1457215.96</v>
      </c>
      <c r="M135" s="5">
        <f>F135+J135</f>
        <v>-159114.91000000003</v>
      </c>
    </row>
    <row r="136" spans="1:13" s="2" customFormat="1" ht="15.75" customHeight="1" x14ac:dyDescent="0.25">
      <c r="A136" s="44">
        <v>133</v>
      </c>
      <c r="B136" s="45" t="s">
        <v>133</v>
      </c>
      <c r="C136" s="46">
        <v>621.17139999999995</v>
      </c>
      <c r="D136" s="47">
        <v>935471.71</v>
      </c>
      <c r="E136" s="48">
        <v>773478.48</v>
      </c>
      <c r="F136" s="49">
        <f t="shared" si="4"/>
        <v>161993.22999999998</v>
      </c>
      <c r="G136" s="46">
        <v>396.29230000000001</v>
      </c>
      <c r="H136" s="47">
        <v>699264.86</v>
      </c>
      <c r="I136" s="48">
        <v>876768.76</v>
      </c>
      <c r="J136" s="49">
        <f t="shared" si="5"/>
        <v>-177503.90000000002</v>
      </c>
      <c r="K136" s="50">
        <f>C136+G136</f>
        <v>1017.4637</v>
      </c>
      <c r="L136" s="41">
        <f>D136+H136</f>
        <v>1634736.5699999998</v>
      </c>
      <c r="M136" s="5">
        <f>F136+J136</f>
        <v>-15510.670000000042</v>
      </c>
    </row>
    <row r="137" spans="1:13" s="2" customFormat="1" ht="15.75" customHeight="1" x14ac:dyDescent="0.25">
      <c r="A137" s="44">
        <v>134</v>
      </c>
      <c r="B137" s="45" t="s">
        <v>134</v>
      </c>
      <c r="C137" s="46">
        <v>426.52499999999998</v>
      </c>
      <c r="D137" s="47">
        <v>641777.15</v>
      </c>
      <c r="E137" s="48">
        <v>519620.34</v>
      </c>
      <c r="F137" s="49">
        <f t="shared" si="4"/>
        <v>122156.81</v>
      </c>
      <c r="G137" s="46">
        <v>272.6361</v>
      </c>
      <c r="H137" s="47">
        <v>482153.72</v>
      </c>
      <c r="I137" s="48">
        <v>589010.25</v>
      </c>
      <c r="J137" s="49">
        <f t="shared" si="5"/>
        <v>-106856.53000000003</v>
      </c>
      <c r="K137" s="50">
        <f>C137+G137</f>
        <v>699.16110000000003</v>
      </c>
      <c r="L137" s="41">
        <f>D137+H137</f>
        <v>1123930.8700000001</v>
      </c>
      <c r="M137" s="5">
        <f>F137+J137</f>
        <v>15300.27999999997</v>
      </c>
    </row>
    <row r="138" spans="1:13" s="1" customFormat="1" ht="15.75" customHeight="1" x14ac:dyDescent="0.25">
      <c r="A138" s="44">
        <v>135</v>
      </c>
      <c r="B138" s="45" t="s">
        <v>135</v>
      </c>
      <c r="C138" s="46">
        <v>405.72280000000001</v>
      </c>
      <c r="D138" s="47">
        <v>611010.41</v>
      </c>
      <c r="E138" s="48">
        <v>458460.31</v>
      </c>
      <c r="F138" s="49">
        <f t="shared" si="4"/>
        <v>152550.10000000003</v>
      </c>
      <c r="G138" s="46">
        <v>272.43009999999998</v>
      </c>
      <c r="H138" s="47">
        <v>482139.97</v>
      </c>
      <c r="I138" s="48">
        <v>519682.85</v>
      </c>
      <c r="J138" s="49">
        <f t="shared" si="5"/>
        <v>-37542.880000000005</v>
      </c>
      <c r="K138" s="50">
        <f>C138+G138</f>
        <v>678.15290000000005</v>
      </c>
      <c r="L138" s="41">
        <f>D138+H138</f>
        <v>1093150.3799999999</v>
      </c>
      <c r="M138" s="5">
        <f>F138+J138</f>
        <v>115007.22000000003</v>
      </c>
    </row>
    <row r="139" spans="1:13" s="1" customFormat="1" x14ac:dyDescent="0.25">
      <c r="A139" s="44">
        <v>136</v>
      </c>
      <c r="B139" s="45" t="s">
        <v>136</v>
      </c>
      <c r="C139" s="46">
        <v>427.99239999999998</v>
      </c>
      <c r="D139" s="47">
        <v>644548.01</v>
      </c>
      <c r="E139" s="48">
        <v>544155.42000000004</v>
      </c>
      <c r="F139" s="49">
        <f t="shared" si="4"/>
        <v>100392.58999999997</v>
      </c>
      <c r="G139" s="46">
        <v>279.04140000000001</v>
      </c>
      <c r="H139" s="47">
        <v>493658.17</v>
      </c>
      <c r="I139" s="48">
        <v>616822.02</v>
      </c>
      <c r="J139" s="49">
        <f t="shared" si="5"/>
        <v>-123163.85000000003</v>
      </c>
      <c r="K139" s="50">
        <f>C139+G139</f>
        <v>707.03379999999993</v>
      </c>
      <c r="L139" s="41">
        <f>D139+H139</f>
        <v>1138206.18</v>
      </c>
      <c r="M139" s="5">
        <f>F139+J139</f>
        <v>-22771.260000000068</v>
      </c>
    </row>
    <row r="140" spans="1:13" s="1" customFormat="1" ht="15.75" customHeight="1" x14ac:dyDescent="0.25">
      <c r="A140" s="44">
        <v>137</v>
      </c>
      <c r="B140" s="45" t="s">
        <v>328</v>
      </c>
      <c r="C140" s="46">
        <v>374.07769999999999</v>
      </c>
      <c r="D140" s="47">
        <v>563353.53</v>
      </c>
      <c r="E140" s="48">
        <v>457469.28</v>
      </c>
      <c r="F140" s="49">
        <f t="shared" si="4"/>
        <v>105884.25</v>
      </c>
      <c r="G140" s="46">
        <v>218.36439999999999</v>
      </c>
      <c r="H140" s="47">
        <v>385279.87</v>
      </c>
      <c r="I140" s="48">
        <v>518558.96</v>
      </c>
      <c r="J140" s="49">
        <f t="shared" si="5"/>
        <v>-133279.09000000003</v>
      </c>
      <c r="K140" s="50">
        <f>C140+G140</f>
        <v>592.44209999999998</v>
      </c>
      <c r="L140" s="41">
        <f>D140+H140</f>
        <v>948633.4</v>
      </c>
      <c r="M140" s="5">
        <f>F140+J140</f>
        <v>-27394.840000000026</v>
      </c>
    </row>
    <row r="141" spans="1:13" s="1" customFormat="1" ht="15.75" customHeight="1" x14ac:dyDescent="0.25">
      <c r="A141" s="44">
        <v>138</v>
      </c>
      <c r="B141" s="45" t="s">
        <v>137</v>
      </c>
      <c r="C141" s="46">
        <v>419.39920000000001</v>
      </c>
      <c r="D141" s="47">
        <v>631606.79</v>
      </c>
      <c r="E141" s="48">
        <v>508077.36</v>
      </c>
      <c r="F141" s="49">
        <f t="shared" si="4"/>
        <v>123529.43000000005</v>
      </c>
      <c r="G141" s="46">
        <v>268.56369999999998</v>
      </c>
      <c r="H141" s="47">
        <v>474736.38</v>
      </c>
      <c r="I141" s="48">
        <v>575926.51</v>
      </c>
      <c r="J141" s="49">
        <f t="shared" si="5"/>
        <v>-101190.13</v>
      </c>
      <c r="K141" s="50">
        <f>C141+G141</f>
        <v>687.96289999999999</v>
      </c>
      <c r="L141" s="41">
        <f>D141+H141</f>
        <v>1106343.17</v>
      </c>
      <c r="M141" s="5">
        <f>F141+J141</f>
        <v>22339.300000000047</v>
      </c>
    </row>
    <row r="142" spans="1:13" s="1" customFormat="1" ht="15.75" customHeight="1" x14ac:dyDescent="0.25">
      <c r="A142" s="44">
        <v>139</v>
      </c>
      <c r="B142" s="45" t="s">
        <v>138</v>
      </c>
      <c r="C142" s="46">
        <v>393.03</v>
      </c>
      <c r="D142" s="47">
        <v>591895.31999999995</v>
      </c>
      <c r="E142" s="48">
        <v>476747.58</v>
      </c>
      <c r="F142" s="49">
        <f t="shared" si="4"/>
        <v>115147.73999999993</v>
      </c>
      <c r="G142" s="46">
        <v>242.9365</v>
      </c>
      <c r="H142" s="47">
        <v>430213.47</v>
      </c>
      <c r="I142" s="48">
        <v>540412.88</v>
      </c>
      <c r="J142" s="49">
        <f t="shared" si="5"/>
        <v>-110199.41000000003</v>
      </c>
      <c r="K142" s="50">
        <f>C142+G142</f>
        <v>635.9665</v>
      </c>
      <c r="L142" s="41">
        <f>D142+H142</f>
        <v>1022108.7899999999</v>
      </c>
      <c r="M142" s="5">
        <f>F142+J142</f>
        <v>4948.3299999998999</v>
      </c>
    </row>
    <row r="143" spans="1:13" s="1" customFormat="1" ht="15.75" customHeight="1" x14ac:dyDescent="0.25">
      <c r="A143" s="44">
        <v>140</v>
      </c>
      <c r="B143" s="45" t="s">
        <v>139</v>
      </c>
      <c r="C143" s="46">
        <v>280.8929</v>
      </c>
      <c r="D143" s="47">
        <v>423019.09</v>
      </c>
      <c r="E143" s="48">
        <v>384662.28</v>
      </c>
      <c r="F143" s="49">
        <f t="shared" si="4"/>
        <v>38356.81</v>
      </c>
      <c r="G143" s="46">
        <v>193.35059999999999</v>
      </c>
      <c r="H143" s="47">
        <v>341585.42</v>
      </c>
      <c r="I143" s="48">
        <v>436030.18</v>
      </c>
      <c r="J143" s="49">
        <f t="shared" si="5"/>
        <v>-94444.760000000009</v>
      </c>
      <c r="K143" s="50">
        <f>C143+G143</f>
        <v>474.24349999999998</v>
      </c>
      <c r="L143" s="41">
        <f>D143+H143</f>
        <v>764604.51</v>
      </c>
      <c r="M143" s="5">
        <f>F143+J143</f>
        <v>-56087.950000000012</v>
      </c>
    </row>
    <row r="144" spans="1:13" s="1" customFormat="1" ht="15.75" customHeight="1" x14ac:dyDescent="0.25">
      <c r="A144" s="44">
        <v>141</v>
      </c>
      <c r="B144" s="45" t="s">
        <v>140</v>
      </c>
      <c r="C144" s="46">
        <v>295.24770000000001</v>
      </c>
      <c r="D144" s="47">
        <v>444637.14</v>
      </c>
      <c r="E144" s="48">
        <v>414321.66</v>
      </c>
      <c r="F144" s="49">
        <f t="shared" si="4"/>
        <v>30315.48000000004</v>
      </c>
      <c r="G144" s="46">
        <v>203.39279999999999</v>
      </c>
      <c r="H144" s="47">
        <v>360545.01</v>
      </c>
      <c r="I144" s="48">
        <v>469650.76</v>
      </c>
      <c r="J144" s="49">
        <f t="shared" si="5"/>
        <v>-109105.75</v>
      </c>
      <c r="K144" s="50">
        <f>C144+G144</f>
        <v>498.64049999999997</v>
      </c>
      <c r="L144" s="41">
        <f>D144+H144</f>
        <v>805182.15</v>
      </c>
      <c r="M144" s="5">
        <f>F144+J144</f>
        <v>-78790.26999999996</v>
      </c>
    </row>
    <row r="145" spans="1:13" s="1" customFormat="1" ht="15.75" customHeight="1" x14ac:dyDescent="0.25">
      <c r="A145" s="44">
        <v>142</v>
      </c>
      <c r="B145" s="45" t="s">
        <v>141</v>
      </c>
      <c r="C145" s="46">
        <v>256.62029999999999</v>
      </c>
      <c r="D145" s="47">
        <v>386465.05</v>
      </c>
      <c r="E145" s="48">
        <v>331700.15999999997</v>
      </c>
      <c r="F145" s="49">
        <f t="shared" si="4"/>
        <v>54764.890000000014</v>
      </c>
      <c r="G145" s="46">
        <v>146.47380000000001</v>
      </c>
      <c r="H145" s="47">
        <v>260112.57</v>
      </c>
      <c r="I145" s="48">
        <v>375995.28</v>
      </c>
      <c r="J145" s="49">
        <f t="shared" si="5"/>
        <v>-115882.71000000002</v>
      </c>
      <c r="K145" s="50">
        <f>C145+G145</f>
        <v>403.09410000000003</v>
      </c>
      <c r="L145" s="41">
        <f>D145+H145</f>
        <v>646577.62</v>
      </c>
      <c r="M145" s="5">
        <f>F145+J145</f>
        <v>-61117.820000000007</v>
      </c>
    </row>
    <row r="146" spans="1:13" s="1" customFormat="1" ht="15.75" customHeight="1" x14ac:dyDescent="0.25">
      <c r="A146" s="44">
        <v>143</v>
      </c>
      <c r="B146" s="45" t="s">
        <v>142</v>
      </c>
      <c r="C146" s="46">
        <v>353.70940000000002</v>
      </c>
      <c r="D146" s="48">
        <v>532679.29</v>
      </c>
      <c r="E146" s="48">
        <v>433245.18</v>
      </c>
      <c r="F146" s="49">
        <f t="shared" si="4"/>
        <v>99434.110000000044</v>
      </c>
      <c r="G146" s="46">
        <v>213.27670000000001</v>
      </c>
      <c r="H146" s="48">
        <v>379888.37</v>
      </c>
      <c r="I146" s="48">
        <v>491100.21</v>
      </c>
      <c r="J146" s="49">
        <f t="shared" si="5"/>
        <v>-111211.84000000003</v>
      </c>
      <c r="K146" s="50">
        <f>C146+G146</f>
        <v>566.98610000000008</v>
      </c>
      <c r="L146" s="41">
        <f>D146+H146</f>
        <v>912567.66</v>
      </c>
      <c r="M146" s="5">
        <f>F146+J146</f>
        <v>-11777.729999999981</v>
      </c>
    </row>
    <row r="147" spans="1:13" s="1" customFormat="1" ht="15.75" customHeight="1" x14ac:dyDescent="0.25">
      <c r="A147" s="44">
        <v>144</v>
      </c>
      <c r="B147" s="45" t="s">
        <v>143</v>
      </c>
      <c r="C147" s="46">
        <v>226.1026</v>
      </c>
      <c r="D147" s="47">
        <v>340506</v>
      </c>
      <c r="E147" s="48">
        <v>316165.32</v>
      </c>
      <c r="F147" s="49">
        <f t="shared" si="4"/>
        <v>24340.679999999993</v>
      </c>
      <c r="G147" s="46">
        <v>139.73140000000001</v>
      </c>
      <c r="H147" s="47">
        <v>247264.64000000001</v>
      </c>
      <c r="I147" s="48">
        <v>358386.08</v>
      </c>
      <c r="J147" s="49">
        <f t="shared" si="5"/>
        <v>-111121.44</v>
      </c>
      <c r="K147" s="50">
        <f>C147+G147</f>
        <v>365.834</v>
      </c>
      <c r="L147" s="41">
        <f>D147+H147</f>
        <v>587770.64</v>
      </c>
      <c r="M147" s="5">
        <f>F147+J147</f>
        <v>-86780.760000000009</v>
      </c>
    </row>
    <row r="148" spans="1:13" s="1" customFormat="1" ht="15.75" customHeight="1" x14ac:dyDescent="0.25">
      <c r="A148" s="44">
        <v>145</v>
      </c>
      <c r="B148" s="45" t="s">
        <v>144</v>
      </c>
      <c r="C148" s="46">
        <v>262.39210000000003</v>
      </c>
      <c r="D148" s="47">
        <v>395157.24</v>
      </c>
      <c r="E148" s="48">
        <v>334804.8</v>
      </c>
      <c r="F148" s="49">
        <f t="shared" si="4"/>
        <v>60352.44</v>
      </c>
      <c r="G148" s="46">
        <v>161.0461</v>
      </c>
      <c r="H148" s="47">
        <v>284968.2</v>
      </c>
      <c r="I148" s="48">
        <v>379514.35</v>
      </c>
      <c r="J148" s="49">
        <f t="shared" si="5"/>
        <v>-94546.149999999965</v>
      </c>
      <c r="K148" s="50">
        <f>C148+G148</f>
        <v>423.43820000000005</v>
      </c>
      <c r="L148" s="41">
        <f>D148+H148</f>
        <v>680125.43999999994</v>
      </c>
      <c r="M148" s="5">
        <f>F148+J148</f>
        <v>-34193.709999999963</v>
      </c>
    </row>
    <row r="149" spans="1:13" s="2" customFormat="1" ht="15.75" customHeight="1" x14ac:dyDescent="0.25">
      <c r="A149" s="44">
        <v>146</v>
      </c>
      <c r="B149" s="45" t="s">
        <v>145</v>
      </c>
      <c r="C149" s="46">
        <v>374.19569999999999</v>
      </c>
      <c r="D149" s="47">
        <v>563531.25</v>
      </c>
      <c r="E149" s="48">
        <v>461405.88</v>
      </c>
      <c r="F149" s="49">
        <f t="shared" si="4"/>
        <v>102125.37</v>
      </c>
      <c r="G149" s="46">
        <v>236.1293</v>
      </c>
      <c r="H149" s="47">
        <v>419655.39</v>
      </c>
      <c r="I149" s="48">
        <v>523021.95</v>
      </c>
      <c r="J149" s="49">
        <f t="shared" si="5"/>
        <v>-103366.56</v>
      </c>
      <c r="K149" s="50">
        <f>C149+G149</f>
        <v>610.32500000000005</v>
      </c>
      <c r="L149" s="41">
        <f>D149+H149</f>
        <v>983186.64</v>
      </c>
      <c r="M149" s="5">
        <f>F149+J149</f>
        <v>-1241.1900000000023</v>
      </c>
    </row>
    <row r="150" spans="1:13" s="1" customFormat="1" ht="15.75" customHeight="1" x14ac:dyDescent="0.25">
      <c r="A150" s="44">
        <v>147</v>
      </c>
      <c r="B150" s="45" t="s">
        <v>146</v>
      </c>
      <c r="C150" s="46">
        <v>832.99040000000002</v>
      </c>
      <c r="D150" s="47">
        <v>1254466.8999999999</v>
      </c>
      <c r="E150" s="48">
        <v>1008926.76</v>
      </c>
      <c r="F150" s="49">
        <f t="shared" si="4"/>
        <v>245540.1399999999</v>
      </c>
      <c r="G150" s="46">
        <v>503.60250000000002</v>
      </c>
      <c r="H150" s="47">
        <v>893374.15</v>
      </c>
      <c r="I150" s="48">
        <v>1143659.5</v>
      </c>
      <c r="J150" s="49">
        <f t="shared" si="5"/>
        <v>-250285.34999999998</v>
      </c>
      <c r="K150" s="50">
        <f>C150+G150</f>
        <v>1336.5929000000001</v>
      </c>
      <c r="L150" s="41">
        <f>D150+H150</f>
        <v>2147841.0499999998</v>
      </c>
      <c r="M150" s="5">
        <f>F150+J150</f>
        <v>-4745.2100000000792</v>
      </c>
    </row>
    <row r="151" spans="1:13" s="1" customFormat="1" ht="15.75" customHeight="1" x14ac:dyDescent="0.25">
      <c r="A151" s="44">
        <v>148</v>
      </c>
      <c r="B151" s="45" t="s">
        <v>147</v>
      </c>
      <c r="C151" s="46">
        <v>1048.7800999999999</v>
      </c>
      <c r="D151" s="48">
        <v>1579441.86</v>
      </c>
      <c r="E151" s="48">
        <v>1342538.16</v>
      </c>
      <c r="F151" s="49">
        <f t="shared" si="4"/>
        <v>236903.70000000019</v>
      </c>
      <c r="G151" s="46">
        <v>691.40589999999997</v>
      </c>
      <c r="H151" s="48">
        <v>1213448.97</v>
      </c>
      <c r="I151" s="48">
        <v>1521822.17</v>
      </c>
      <c r="J151" s="49">
        <f t="shared" si="5"/>
        <v>-308373.19999999995</v>
      </c>
      <c r="K151" s="50">
        <f>C151+G151</f>
        <v>1740.1859999999999</v>
      </c>
      <c r="L151" s="41">
        <f>D151+H151</f>
        <v>2792890.83</v>
      </c>
      <c r="M151" s="5">
        <f>F151+J151</f>
        <v>-71469.499999999767</v>
      </c>
    </row>
    <row r="152" spans="1:13" s="1" customFormat="1" ht="15.75" customHeight="1" x14ac:dyDescent="0.25">
      <c r="A152" s="44">
        <v>149</v>
      </c>
      <c r="B152" s="45" t="s">
        <v>148</v>
      </c>
      <c r="C152" s="46">
        <v>508.11059999999998</v>
      </c>
      <c r="D152" s="47">
        <v>765204.39</v>
      </c>
      <c r="E152" s="48">
        <v>648361.31999999995</v>
      </c>
      <c r="F152" s="49">
        <f t="shared" si="4"/>
        <v>116843.07000000007</v>
      </c>
      <c r="G152" s="46">
        <v>304.54390000000001</v>
      </c>
      <c r="H152" s="47">
        <v>539577.17000000004</v>
      </c>
      <c r="I152" s="48">
        <v>734943.49</v>
      </c>
      <c r="J152" s="49">
        <f t="shared" si="5"/>
        <v>-195366.31999999995</v>
      </c>
      <c r="K152" s="50">
        <f>C152+G152</f>
        <v>812.65449999999998</v>
      </c>
      <c r="L152" s="41">
        <f>D152+H152</f>
        <v>1304781.56</v>
      </c>
      <c r="M152" s="5">
        <f>F152+J152</f>
        <v>-78523.249999999884</v>
      </c>
    </row>
    <row r="153" spans="1:13" s="1" customFormat="1" ht="15.75" customHeight="1" x14ac:dyDescent="0.25">
      <c r="A153" s="44">
        <v>150</v>
      </c>
      <c r="B153" s="45" t="s">
        <v>149</v>
      </c>
      <c r="C153" s="46">
        <v>274.06720000000001</v>
      </c>
      <c r="D153" s="47">
        <v>412739.71</v>
      </c>
      <c r="E153" s="48">
        <v>347880.18</v>
      </c>
      <c r="F153" s="49">
        <f t="shared" si="4"/>
        <v>64859.530000000028</v>
      </c>
      <c r="G153" s="46">
        <v>164.2945</v>
      </c>
      <c r="H153" s="47">
        <v>290166.86</v>
      </c>
      <c r="I153" s="48">
        <v>394335.74</v>
      </c>
      <c r="J153" s="49">
        <f t="shared" si="5"/>
        <v>-104168.88</v>
      </c>
      <c r="K153" s="50">
        <f>C153+G153</f>
        <v>438.36170000000004</v>
      </c>
      <c r="L153" s="41">
        <f>D153+H153</f>
        <v>702906.57000000007</v>
      </c>
      <c r="M153" s="5">
        <f>F153+J153</f>
        <v>-39309.349999999977</v>
      </c>
    </row>
    <row r="154" spans="1:13" s="1" customFormat="1" x14ac:dyDescent="0.25">
      <c r="A154" s="44">
        <v>151</v>
      </c>
      <c r="B154" s="45" t="s">
        <v>150</v>
      </c>
      <c r="C154" s="46">
        <v>720.36789999999996</v>
      </c>
      <c r="D154" s="47">
        <v>1084859.6499999999</v>
      </c>
      <c r="E154" s="48">
        <v>824081.82</v>
      </c>
      <c r="F154" s="49">
        <f t="shared" si="4"/>
        <v>260777.82999999996</v>
      </c>
      <c r="G154" s="46">
        <v>501.28910000000002</v>
      </c>
      <c r="H154" s="47">
        <v>886773.94</v>
      </c>
      <c r="I154" s="48">
        <v>934135.72</v>
      </c>
      <c r="J154" s="49">
        <f t="shared" si="5"/>
        <v>-47361.780000000028</v>
      </c>
      <c r="K154" s="50">
        <f>C154+G154</f>
        <v>1221.6569999999999</v>
      </c>
      <c r="L154" s="41">
        <f>D154+H154</f>
        <v>1971633.5899999999</v>
      </c>
      <c r="M154" s="5">
        <f>F154+J154</f>
        <v>213416.04999999993</v>
      </c>
    </row>
    <row r="155" spans="1:13" s="1" customFormat="1" ht="15.75" customHeight="1" x14ac:dyDescent="0.25">
      <c r="A155" s="44">
        <v>152</v>
      </c>
      <c r="B155" s="45" t="s">
        <v>151</v>
      </c>
      <c r="C155" s="46">
        <v>247.3844</v>
      </c>
      <c r="D155" s="47">
        <v>372555.95</v>
      </c>
      <c r="E155" s="48">
        <v>314119.38</v>
      </c>
      <c r="F155" s="49">
        <f t="shared" si="4"/>
        <v>58436.570000000007</v>
      </c>
      <c r="G155" s="46">
        <v>145.01650000000001</v>
      </c>
      <c r="H155" s="47">
        <v>256420.46</v>
      </c>
      <c r="I155" s="48">
        <v>356066.5</v>
      </c>
      <c r="J155" s="49">
        <f t="shared" si="5"/>
        <v>-99646.040000000008</v>
      </c>
      <c r="K155" s="50">
        <f>C155+G155</f>
        <v>392.40089999999998</v>
      </c>
      <c r="L155" s="41">
        <f>D155+H155</f>
        <v>628976.41</v>
      </c>
      <c r="M155" s="5">
        <f>F155+J155</f>
        <v>-41209.47</v>
      </c>
    </row>
    <row r="156" spans="1:13" s="1" customFormat="1" ht="15.75" customHeight="1" x14ac:dyDescent="0.25">
      <c r="A156" s="44">
        <v>153</v>
      </c>
      <c r="B156" s="45" t="s">
        <v>152</v>
      </c>
      <c r="C156" s="46">
        <v>577.65909999999997</v>
      </c>
      <c r="D156" s="48">
        <v>869943.06</v>
      </c>
      <c r="E156" s="48">
        <v>785133.39</v>
      </c>
      <c r="F156" s="49">
        <f t="shared" si="4"/>
        <v>84809.670000000042</v>
      </c>
      <c r="G156" s="46">
        <v>367.36759999999998</v>
      </c>
      <c r="H156" s="48">
        <v>652160.42000000004</v>
      </c>
      <c r="I156" s="48">
        <v>890087.49</v>
      </c>
      <c r="J156" s="49">
        <f t="shared" si="5"/>
        <v>-237927.06999999995</v>
      </c>
      <c r="K156" s="50">
        <f>C156+G156</f>
        <v>945.02669999999989</v>
      </c>
      <c r="L156" s="41">
        <f>D156+H156</f>
        <v>1522103.48</v>
      </c>
      <c r="M156" s="5">
        <f>F156+J156</f>
        <v>-153117.39999999991</v>
      </c>
    </row>
    <row r="157" spans="1:13" s="1" customFormat="1" ht="15.75" customHeight="1" x14ac:dyDescent="0.25">
      <c r="A157" s="44">
        <v>154</v>
      </c>
      <c r="B157" s="45" t="s">
        <v>153</v>
      </c>
      <c r="C157" s="46">
        <v>268.79599999999999</v>
      </c>
      <c r="D157" s="47">
        <v>404801.4</v>
      </c>
      <c r="E157" s="48">
        <v>308533.68</v>
      </c>
      <c r="F157" s="49">
        <f t="shared" si="4"/>
        <v>96267.72000000003</v>
      </c>
      <c r="G157" s="46">
        <v>162.19149999999999</v>
      </c>
      <c r="H157" s="47">
        <v>287765.27</v>
      </c>
      <c r="I157" s="48">
        <v>349734.96</v>
      </c>
      <c r="J157" s="49">
        <f t="shared" si="5"/>
        <v>-61969.69</v>
      </c>
      <c r="K157" s="50">
        <f>C157+G157</f>
        <v>430.98749999999995</v>
      </c>
      <c r="L157" s="41">
        <f>D157+H157</f>
        <v>692566.67</v>
      </c>
      <c r="M157" s="5">
        <f>F157+J157</f>
        <v>34298.030000000028</v>
      </c>
    </row>
    <row r="158" spans="1:13" s="1" customFormat="1" ht="15.75" customHeight="1" x14ac:dyDescent="0.25">
      <c r="A158" s="44">
        <v>155</v>
      </c>
      <c r="B158" s="45" t="s">
        <v>154</v>
      </c>
      <c r="C158" s="46">
        <v>320.91680000000002</v>
      </c>
      <c r="D158" s="47">
        <v>483294.28</v>
      </c>
      <c r="E158" s="48">
        <v>392323.86</v>
      </c>
      <c r="F158" s="49">
        <f t="shared" si="4"/>
        <v>90970.420000000042</v>
      </c>
      <c r="G158" s="46">
        <v>205.9</v>
      </c>
      <c r="H158" s="47">
        <v>364915.76</v>
      </c>
      <c r="I158" s="48">
        <v>444714.81</v>
      </c>
      <c r="J158" s="49">
        <f t="shared" si="5"/>
        <v>-79799.049999999988</v>
      </c>
      <c r="K158" s="50">
        <f>C158+G158</f>
        <v>526.81680000000006</v>
      </c>
      <c r="L158" s="41">
        <f>D158+H158</f>
        <v>848210.04</v>
      </c>
      <c r="M158" s="5">
        <f>F158+J158</f>
        <v>11171.370000000054</v>
      </c>
    </row>
    <row r="159" spans="1:13" s="1" customFormat="1" ht="15.75" customHeight="1" x14ac:dyDescent="0.25">
      <c r="A159" s="44">
        <v>156</v>
      </c>
      <c r="B159" s="45" t="s">
        <v>155</v>
      </c>
      <c r="C159" s="46">
        <v>248.6943</v>
      </c>
      <c r="D159" s="47">
        <v>374528.65</v>
      </c>
      <c r="E159" s="48">
        <v>315389.57</v>
      </c>
      <c r="F159" s="49">
        <f t="shared" si="4"/>
        <v>59139.080000000016</v>
      </c>
      <c r="G159" s="46">
        <v>160.12690000000001</v>
      </c>
      <c r="H159" s="47">
        <v>283302.83</v>
      </c>
      <c r="I159" s="48">
        <v>357506.42</v>
      </c>
      <c r="J159" s="49">
        <f t="shared" si="5"/>
        <v>-74203.589999999967</v>
      </c>
      <c r="K159" s="50">
        <f>C159+G159</f>
        <v>408.82119999999998</v>
      </c>
      <c r="L159" s="41">
        <f>D159+H159</f>
        <v>657831.48</v>
      </c>
      <c r="M159" s="5">
        <f>F159+J159</f>
        <v>-15064.509999999951</v>
      </c>
    </row>
    <row r="160" spans="1:13" s="1" customFormat="1" ht="15.75" customHeight="1" x14ac:dyDescent="0.25">
      <c r="A160" s="44">
        <v>157</v>
      </c>
      <c r="B160" s="45" t="s">
        <v>156</v>
      </c>
      <c r="C160" s="46">
        <v>555.90139999999997</v>
      </c>
      <c r="D160" s="47">
        <v>837176.38</v>
      </c>
      <c r="E160" s="48">
        <v>711245.22</v>
      </c>
      <c r="F160" s="49">
        <f t="shared" si="4"/>
        <v>125931.16000000003</v>
      </c>
      <c r="G160" s="46">
        <v>365.88760000000002</v>
      </c>
      <c r="H160" s="47">
        <v>648083.01</v>
      </c>
      <c r="I160" s="48">
        <v>806225.79</v>
      </c>
      <c r="J160" s="49">
        <f t="shared" si="5"/>
        <v>-158142.78000000003</v>
      </c>
      <c r="K160" s="50">
        <f>C160+G160</f>
        <v>921.78899999999999</v>
      </c>
      <c r="L160" s="41">
        <f>D160+H160</f>
        <v>1485259.3900000001</v>
      </c>
      <c r="M160" s="5">
        <f>F160+J160</f>
        <v>-32211.619999999995</v>
      </c>
    </row>
    <row r="161" spans="1:13" s="1" customFormat="1" ht="15.75" customHeight="1" x14ac:dyDescent="0.25">
      <c r="A161" s="44">
        <v>158</v>
      </c>
      <c r="B161" s="45" t="s">
        <v>157</v>
      </c>
      <c r="C161" s="46">
        <v>625.86180000000002</v>
      </c>
      <c r="D161" s="48">
        <v>942535.34</v>
      </c>
      <c r="E161" s="48">
        <v>904002.18</v>
      </c>
      <c r="F161" s="49">
        <f t="shared" ref="F161:F209" si="6">D161-E161</f>
        <v>38533.159999999916</v>
      </c>
      <c r="G161" s="46">
        <v>352.39049999999997</v>
      </c>
      <c r="H161" s="48">
        <v>626895.64</v>
      </c>
      <c r="I161" s="48">
        <v>1024723.29</v>
      </c>
      <c r="J161" s="49">
        <f t="shared" si="5"/>
        <v>-397827.65</v>
      </c>
      <c r="K161" s="50">
        <f>C161+G161</f>
        <v>978.25229999999999</v>
      </c>
      <c r="L161" s="41">
        <f>D161+H161</f>
        <v>1569430.98</v>
      </c>
      <c r="M161" s="5">
        <f>F161+J161</f>
        <v>-359294.49000000011</v>
      </c>
    </row>
    <row r="162" spans="1:13" s="1" customFormat="1" ht="15.75" customHeight="1" x14ac:dyDescent="0.25">
      <c r="A162" s="44">
        <v>159</v>
      </c>
      <c r="B162" s="45" t="s">
        <v>158</v>
      </c>
      <c r="C162" s="46">
        <v>877.65179999999998</v>
      </c>
      <c r="D162" s="48">
        <v>1321725.99</v>
      </c>
      <c r="E162" s="48">
        <v>1063105.81</v>
      </c>
      <c r="F162" s="49">
        <f t="shared" si="6"/>
        <v>258620.17999999993</v>
      </c>
      <c r="G162" s="46">
        <v>538.33489999999995</v>
      </c>
      <c r="H162" s="48">
        <v>951528</v>
      </c>
      <c r="I162" s="48">
        <v>1204995.3899999999</v>
      </c>
      <c r="J162" s="49">
        <f t="shared" si="5"/>
        <v>-253467.3899999999</v>
      </c>
      <c r="K162" s="50">
        <f>C162+G162</f>
        <v>1415.9866999999999</v>
      </c>
      <c r="L162" s="41">
        <f>D162+H162</f>
        <v>2273253.9900000002</v>
      </c>
      <c r="M162" s="5">
        <f>F162+J162</f>
        <v>5152.7900000000373</v>
      </c>
    </row>
    <row r="163" spans="1:13" s="1" customFormat="1" ht="15.75" customHeight="1" x14ac:dyDescent="0.25">
      <c r="A163" s="44">
        <v>160</v>
      </c>
      <c r="B163" s="45" t="s">
        <v>159</v>
      </c>
      <c r="C163" s="46">
        <v>1787.6775</v>
      </c>
      <c r="D163" s="48">
        <v>2692206.56</v>
      </c>
      <c r="E163" s="48">
        <v>2229879.25</v>
      </c>
      <c r="F163" s="49">
        <f t="shared" si="6"/>
        <v>462327.31000000006</v>
      </c>
      <c r="G163" s="46">
        <v>1080.2380000000001</v>
      </c>
      <c r="H163" s="48">
        <v>1915210.89</v>
      </c>
      <c r="I163" s="48">
        <v>2527657.77</v>
      </c>
      <c r="J163" s="49">
        <f t="shared" si="5"/>
        <v>-612446.88000000012</v>
      </c>
      <c r="K163" s="50">
        <f>C163+G163</f>
        <v>2867.9155000000001</v>
      </c>
      <c r="L163" s="41">
        <f>D163+H163</f>
        <v>4607417.45</v>
      </c>
      <c r="M163" s="5">
        <f>F163+J163</f>
        <v>-150119.57000000007</v>
      </c>
    </row>
    <row r="164" spans="1:13" s="1" customFormat="1" ht="15.75" customHeight="1" x14ac:dyDescent="0.25">
      <c r="A164" s="44">
        <v>161</v>
      </c>
      <c r="B164" s="45" t="s">
        <v>160</v>
      </c>
      <c r="C164" s="46">
        <v>1280.1151</v>
      </c>
      <c r="D164" s="47">
        <v>1927827.74</v>
      </c>
      <c r="E164" s="48">
        <v>1628952.75</v>
      </c>
      <c r="F164" s="49">
        <f t="shared" si="6"/>
        <v>298874.99</v>
      </c>
      <c r="G164" s="46">
        <v>774.48839999999996</v>
      </c>
      <c r="H164" s="47">
        <v>1372493.39</v>
      </c>
      <c r="I164" s="48">
        <v>1846483.79</v>
      </c>
      <c r="J164" s="49">
        <f t="shared" si="5"/>
        <v>-473990.40000000014</v>
      </c>
      <c r="K164" s="50">
        <f>C164+G164</f>
        <v>2054.6035000000002</v>
      </c>
      <c r="L164" s="41">
        <f>D164+H164</f>
        <v>3300321.13</v>
      </c>
      <c r="M164" s="5">
        <f>F164+J164</f>
        <v>-175115.41000000015</v>
      </c>
    </row>
    <row r="165" spans="1:13" s="1" customFormat="1" ht="15.75" customHeight="1" x14ac:dyDescent="0.25">
      <c r="A165" s="44">
        <v>162</v>
      </c>
      <c r="B165" s="45" t="s">
        <v>161</v>
      </c>
      <c r="C165" s="46">
        <v>350.8648</v>
      </c>
      <c r="D165" s="47">
        <v>528395.37</v>
      </c>
      <c r="E165" s="48">
        <v>406347.48</v>
      </c>
      <c r="F165" s="49">
        <f t="shared" si="6"/>
        <v>122047.89000000001</v>
      </c>
      <c r="G165" s="46">
        <v>182.83349999999999</v>
      </c>
      <c r="H165" s="47">
        <v>323932.7</v>
      </c>
      <c r="I165" s="48">
        <v>460611.16</v>
      </c>
      <c r="J165" s="49">
        <f t="shared" si="5"/>
        <v>-136678.45999999996</v>
      </c>
      <c r="K165" s="50">
        <f>C165+G165</f>
        <v>533.69830000000002</v>
      </c>
      <c r="L165" s="41">
        <f>D165+H165</f>
        <v>852328.07000000007</v>
      </c>
      <c r="M165" s="5">
        <f>F165+J165</f>
        <v>-14630.569999999949</v>
      </c>
    </row>
    <row r="166" spans="1:13" s="1" customFormat="1" ht="15.75" customHeight="1" x14ac:dyDescent="0.25">
      <c r="A166" s="44">
        <v>163</v>
      </c>
      <c r="B166" s="45" t="s">
        <v>162</v>
      </c>
      <c r="C166" s="46">
        <v>352.03910000000002</v>
      </c>
      <c r="D166" s="47">
        <v>530163.82999999996</v>
      </c>
      <c r="E166" s="48">
        <v>445415.91</v>
      </c>
      <c r="F166" s="49">
        <f t="shared" si="6"/>
        <v>84747.919999999984</v>
      </c>
      <c r="G166" s="46">
        <v>216.4376</v>
      </c>
      <c r="H166" s="47">
        <v>383458.72</v>
      </c>
      <c r="I166" s="48">
        <v>504896.7</v>
      </c>
      <c r="J166" s="49">
        <f t="shared" si="5"/>
        <v>-121437.98000000004</v>
      </c>
      <c r="K166" s="50">
        <f>C166+G166</f>
        <v>568.47670000000005</v>
      </c>
      <c r="L166" s="41">
        <f>D166+H166</f>
        <v>913622.54999999993</v>
      </c>
      <c r="M166" s="5">
        <f>F166+J166</f>
        <v>-36690.060000000056</v>
      </c>
    </row>
    <row r="167" spans="1:13" s="1" customFormat="1" ht="15.75" customHeight="1" x14ac:dyDescent="0.25">
      <c r="A167" s="44">
        <v>164</v>
      </c>
      <c r="B167" s="45" t="s">
        <v>163</v>
      </c>
      <c r="C167" s="46">
        <v>371.96929999999998</v>
      </c>
      <c r="D167" s="48">
        <v>560178.34</v>
      </c>
      <c r="E167" s="48">
        <v>429075.24</v>
      </c>
      <c r="F167" s="49">
        <f t="shared" si="6"/>
        <v>131103.09999999998</v>
      </c>
      <c r="G167" s="46">
        <v>206.01419999999999</v>
      </c>
      <c r="H167" s="48">
        <v>364719.11</v>
      </c>
      <c r="I167" s="48">
        <v>486374.06</v>
      </c>
      <c r="J167" s="49">
        <f t="shared" si="5"/>
        <v>-121654.95000000001</v>
      </c>
      <c r="K167" s="50">
        <f>C167+G167</f>
        <v>577.98349999999994</v>
      </c>
      <c r="L167" s="41">
        <f>D167+H167</f>
        <v>924897.45</v>
      </c>
      <c r="M167" s="5">
        <f>F167+J167</f>
        <v>9448.1499999999651</v>
      </c>
    </row>
    <row r="168" spans="1:13" s="1" customFormat="1" ht="15.75" customHeight="1" x14ac:dyDescent="0.25">
      <c r="A168" s="44">
        <v>165</v>
      </c>
      <c r="B168" s="45" t="s">
        <v>164</v>
      </c>
      <c r="C168" s="46">
        <v>395.31290000000001</v>
      </c>
      <c r="D168" s="47">
        <v>595333.31000000006</v>
      </c>
      <c r="E168" s="48">
        <v>402091.87</v>
      </c>
      <c r="F168" s="49">
        <f t="shared" si="6"/>
        <v>193241.44000000006</v>
      </c>
      <c r="G168" s="46">
        <v>225.07169999999999</v>
      </c>
      <c r="H168" s="47">
        <v>398106.45</v>
      </c>
      <c r="I168" s="48">
        <v>455759.28</v>
      </c>
      <c r="J168" s="49">
        <f t="shared" si="5"/>
        <v>-57652.830000000016</v>
      </c>
      <c r="K168" s="50">
        <f>C168+G168</f>
        <v>620.38459999999998</v>
      </c>
      <c r="L168" s="41">
        <f>D168+H168</f>
        <v>993439.76</v>
      </c>
      <c r="M168" s="5">
        <f>F168+J168</f>
        <v>135588.61000000004</v>
      </c>
    </row>
    <row r="169" spans="1:13" s="1" customFormat="1" ht="15.75" customHeight="1" x14ac:dyDescent="0.25">
      <c r="A169" s="44">
        <v>166</v>
      </c>
      <c r="B169" s="45" t="s">
        <v>165</v>
      </c>
      <c r="C169" s="46">
        <v>403.03100000000001</v>
      </c>
      <c r="D169" s="47">
        <v>606956.62</v>
      </c>
      <c r="E169" s="48">
        <v>455629.5</v>
      </c>
      <c r="F169" s="49">
        <f t="shared" si="6"/>
        <v>151327.12</v>
      </c>
      <c r="G169" s="46">
        <v>242.61070000000001</v>
      </c>
      <c r="H169" s="47">
        <v>430805.55</v>
      </c>
      <c r="I169" s="48">
        <v>516474.28</v>
      </c>
      <c r="J169" s="49">
        <f t="shared" si="5"/>
        <v>-85668.73000000004</v>
      </c>
      <c r="K169" s="50">
        <f>C169+G169</f>
        <v>645.64170000000001</v>
      </c>
      <c r="L169" s="41">
        <f>D169+H169</f>
        <v>1037762.1699999999</v>
      </c>
      <c r="M169" s="5">
        <f>F169+J169</f>
        <v>65658.389999999956</v>
      </c>
    </row>
    <row r="170" spans="1:13" s="1" customFormat="1" ht="15.75" customHeight="1" x14ac:dyDescent="0.25">
      <c r="A170" s="44">
        <v>167</v>
      </c>
      <c r="B170" s="45" t="s">
        <v>166</v>
      </c>
      <c r="C170" s="46">
        <v>435.1592</v>
      </c>
      <c r="D170" s="47">
        <v>655341.06000000006</v>
      </c>
      <c r="E170" s="48">
        <v>499991.61</v>
      </c>
      <c r="F170" s="49">
        <f t="shared" si="6"/>
        <v>155349.45000000007</v>
      </c>
      <c r="G170" s="46">
        <v>247.62780000000001</v>
      </c>
      <c r="H170" s="47">
        <v>438727.48</v>
      </c>
      <c r="I170" s="48">
        <v>566759.87</v>
      </c>
      <c r="J170" s="49">
        <f t="shared" si="5"/>
        <v>-128032.39000000001</v>
      </c>
      <c r="K170" s="50">
        <f>C170+G170</f>
        <v>682.78700000000003</v>
      </c>
      <c r="L170" s="41">
        <f>D170+H170</f>
        <v>1094068.54</v>
      </c>
      <c r="M170" s="5">
        <f>F170+J170</f>
        <v>27317.060000000056</v>
      </c>
    </row>
    <row r="171" spans="1:13" ht="15.75" customHeight="1" x14ac:dyDescent="0.25">
      <c r="A171" s="44">
        <v>168</v>
      </c>
      <c r="B171" s="45" t="s">
        <v>167</v>
      </c>
      <c r="C171" s="46">
        <v>1285.2545</v>
      </c>
      <c r="D171" s="48">
        <v>1935567.58</v>
      </c>
      <c r="E171" s="48">
        <v>1586463.17</v>
      </c>
      <c r="F171" s="49">
        <f t="shared" si="6"/>
        <v>349104.41000000015</v>
      </c>
      <c r="G171" s="46">
        <v>774.74130000000002</v>
      </c>
      <c r="H171" s="48">
        <v>1373248.13</v>
      </c>
      <c r="I171" s="48">
        <v>1798318.25</v>
      </c>
      <c r="J171" s="49">
        <f t="shared" si="5"/>
        <v>-425070.12000000011</v>
      </c>
      <c r="K171" s="50">
        <f>C171+G171</f>
        <v>2059.9958000000001</v>
      </c>
      <c r="L171" s="41">
        <f>D171+H171</f>
        <v>3308815.71</v>
      </c>
      <c r="M171" s="5">
        <f>F171+J171</f>
        <v>-75965.709999999963</v>
      </c>
    </row>
    <row r="172" spans="1:13" s="1" customFormat="1" ht="16.5" customHeight="1" x14ac:dyDescent="0.25">
      <c r="A172" s="44">
        <v>169</v>
      </c>
      <c r="B172" s="45" t="s">
        <v>168</v>
      </c>
      <c r="C172" s="46">
        <v>93.960099999999997</v>
      </c>
      <c r="D172" s="47">
        <v>141502.03</v>
      </c>
      <c r="E172" s="48">
        <v>131342.39999999999</v>
      </c>
      <c r="F172" s="49">
        <f t="shared" si="6"/>
        <v>10159.630000000005</v>
      </c>
      <c r="G172" s="46">
        <v>63.994799999999998</v>
      </c>
      <c r="H172" s="47">
        <v>113235.87</v>
      </c>
      <c r="I172" s="48">
        <v>148881.9</v>
      </c>
      <c r="J172" s="49">
        <f t="shared" si="5"/>
        <v>-35646.03</v>
      </c>
      <c r="K172" s="50">
        <f>C172+G172</f>
        <v>157.95490000000001</v>
      </c>
      <c r="L172" s="41">
        <f>D172+H172</f>
        <v>254737.9</v>
      </c>
      <c r="M172" s="5">
        <f>F172+J172</f>
        <v>-25486.399999999994</v>
      </c>
    </row>
    <row r="173" spans="1:13" s="1" customFormat="1" ht="15.75" customHeight="1" x14ac:dyDescent="0.25">
      <c r="A173" s="44">
        <v>170</v>
      </c>
      <c r="B173" s="45" t="s">
        <v>169</v>
      </c>
      <c r="C173" s="46">
        <v>79.875200000000007</v>
      </c>
      <c r="D173" s="48">
        <v>120290.45</v>
      </c>
      <c r="E173" s="48">
        <v>103068.12</v>
      </c>
      <c r="F173" s="49">
        <f t="shared" si="6"/>
        <v>17222.330000000002</v>
      </c>
      <c r="G173" s="46">
        <v>51.803199999999997</v>
      </c>
      <c r="H173" s="48">
        <v>91138.89</v>
      </c>
      <c r="I173" s="48">
        <v>116831.63</v>
      </c>
      <c r="J173" s="49">
        <f t="shared" si="5"/>
        <v>-25692.740000000005</v>
      </c>
      <c r="K173" s="50">
        <f>C173+G173</f>
        <v>131.67840000000001</v>
      </c>
      <c r="L173" s="41">
        <f>D173+H173</f>
        <v>211429.34</v>
      </c>
      <c r="M173" s="5">
        <f>F173+J173</f>
        <v>-8470.4100000000035</v>
      </c>
    </row>
    <row r="174" spans="1:13" s="1" customFormat="1" ht="15.75" customHeight="1" x14ac:dyDescent="0.25">
      <c r="A174" s="44">
        <v>171</v>
      </c>
      <c r="B174" s="45" t="s">
        <v>170</v>
      </c>
      <c r="C174" s="46">
        <v>469.88729999999998</v>
      </c>
      <c r="D174" s="47">
        <v>707640.88</v>
      </c>
      <c r="E174" s="48">
        <v>559948.86</v>
      </c>
      <c r="F174" s="49">
        <f t="shared" si="6"/>
        <v>147692.02000000002</v>
      </c>
      <c r="G174" s="46">
        <v>291.34840000000003</v>
      </c>
      <c r="H174" s="47">
        <v>518059.81</v>
      </c>
      <c r="I174" s="48">
        <v>634724.80000000005</v>
      </c>
      <c r="J174" s="49">
        <f t="shared" si="5"/>
        <v>-116664.99000000005</v>
      </c>
      <c r="K174" s="50">
        <f>C174+G174</f>
        <v>761.23569999999995</v>
      </c>
      <c r="L174" s="41">
        <f>D174+H174</f>
        <v>1225700.69</v>
      </c>
      <c r="M174" s="5">
        <f>F174+J174</f>
        <v>31027.02999999997</v>
      </c>
    </row>
    <row r="175" spans="1:13" s="1" customFormat="1" ht="15.75" customHeight="1" x14ac:dyDescent="0.25">
      <c r="A175" s="44">
        <v>172</v>
      </c>
      <c r="B175" s="45" t="s">
        <v>171</v>
      </c>
      <c r="C175" s="46">
        <v>331.55709999999999</v>
      </c>
      <c r="D175" s="47">
        <v>499318.36</v>
      </c>
      <c r="E175" s="48">
        <v>425903.23</v>
      </c>
      <c r="F175" s="49">
        <f t="shared" si="6"/>
        <v>73415.13</v>
      </c>
      <c r="G175" s="46">
        <v>201.8349</v>
      </c>
      <c r="H175" s="47">
        <v>357942.22</v>
      </c>
      <c r="I175" s="48">
        <v>482778.45</v>
      </c>
      <c r="J175" s="49">
        <f t="shared" si="5"/>
        <v>-124836.23000000004</v>
      </c>
      <c r="K175" s="50">
        <f>C175+G175</f>
        <v>533.39200000000005</v>
      </c>
      <c r="L175" s="41">
        <f>D175+H175</f>
        <v>857260.58</v>
      </c>
      <c r="M175" s="5">
        <f>F175+J175</f>
        <v>-51421.100000000035</v>
      </c>
    </row>
    <row r="176" spans="1:13" s="1" customFormat="1" ht="15.75" customHeight="1" x14ac:dyDescent="0.25">
      <c r="A176" s="44">
        <v>173</v>
      </c>
      <c r="B176" s="45" t="s">
        <v>172</v>
      </c>
      <c r="C176" s="46">
        <v>486.05340000000001</v>
      </c>
      <c r="D176" s="48">
        <v>731986.7</v>
      </c>
      <c r="E176" s="48">
        <v>587559.06000000006</v>
      </c>
      <c r="F176" s="49">
        <f t="shared" si="6"/>
        <v>144427.6399999999</v>
      </c>
      <c r="G176" s="46">
        <v>367.83730000000003</v>
      </c>
      <c r="H176" s="48">
        <v>643799.74</v>
      </c>
      <c r="I176" s="48">
        <v>666022.37</v>
      </c>
      <c r="J176" s="49">
        <f t="shared" si="5"/>
        <v>-22222.630000000005</v>
      </c>
      <c r="K176" s="50">
        <f>C176+G176</f>
        <v>853.89070000000004</v>
      </c>
      <c r="L176" s="41">
        <f>D176+H176</f>
        <v>1375786.44</v>
      </c>
      <c r="M176" s="5">
        <f>F176+J176</f>
        <v>122205.00999999989</v>
      </c>
    </row>
    <row r="177" spans="1:13" s="1" customFormat="1" ht="15.75" customHeight="1" x14ac:dyDescent="0.25">
      <c r="A177" s="44">
        <v>174</v>
      </c>
      <c r="B177" s="45" t="s">
        <v>173</v>
      </c>
      <c r="C177" s="46">
        <v>2089.7429000000002</v>
      </c>
      <c r="D177" s="47">
        <v>3147111.02</v>
      </c>
      <c r="E177" s="48">
        <v>2633003.87</v>
      </c>
      <c r="F177" s="49">
        <f t="shared" si="6"/>
        <v>514107.14999999991</v>
      </c>
      <c r="G177" s="46">
        <v>1292.6494</v>
      </c>
      <c r="H177" s="47">
        <v>2232990.98</v>
      </c>
      <c r="I177" s="48">
        <v>2990984.61</v>
      </c>
      <c r="J177" s="49">
        <f t="shared" si="5"/>
        <v>-757993.62999999989</v>
      </c>
      <c r="K177" s="50">
        <f>C177+G177</f>
        <v>3382.3923000000004</v>
      </c>
      <c r="L177" s="41">
        <f>D177+H177</f>
        <v>5380102</v>
      </c>
      <c r="M177" s="5">
        <f>F177+J177</f>
        <v>-243886.47999999998</v>
      </c>
    </row>
    <row r="178" spans="1:13" s="1" customFormat="1" ht="15.75" customHeight="1" x14ac:dyDescent="0.25">
      <c r="A178" s="44">
        <v>175</v>
      </c>
      <c r="B178" s="45" t="s">
        <v>174</v>
      </c>
      <c r="C178" s="46">
        <v>302.85079999999999</v>
      </c>
      <c r="D178" s="47">
        <v>456087.25</v>
      </c>
      <c r="E178" s="48">
        <v>371251.02</v>
      </c>
      <c r="F178" s="49">
        <f t="shared" si="6"/>
        <v>84836.229999999981</v>
      </c>
      <c r="G178" s="46">
        <v>191.83430000000001</v>
      </c>
      <c r="H178" s="47">
        <v>339720.2</v>
      </c>
      <c r="I178" s="48">
        <v>420828.21</v>
      </c>
      <c r="J178" s="49">
        <f t="shared" si="5"/>
        <v>-81108.010000000009</v>
      </c>
      <c r="K178" s="50">
        <f>C178+G178</f>
        <v>494.68510000000003</v>
      </c>
      <c r="L178" s="41">
        <f>D178+H178</f>
        <v>795807.45</v>
      </c>
      <c r="M178" s="5">
        <f>F178+J178</f>
        <v>3728.2199999999721</v>
      </c>
    </row>
    <row r="179" spans="1:13" s="2" customFormat="1" ht="15.75" customHeight="1" x14ac:dyDescent="0.25">
      <c r="A179" s="44">
        <v>176</v>
      </c>
      <c r="B179" s="45" t="s">
        <v>175</v>
      </c>
      <c r="C179" s="46">
        <v>290.89249999999998</v>
      </c>
      <c r="D179" s="47">
        <v>438078.28</v>
      </c>
      <c r="E179" s="48">
        <v>353439.6</v>
      </c>
      <c r="F179" s="49">
        <f t="shared" si="6"/>
        <v>84638.680000000051</v>
      </c>
      <c r="G179" s="46">
        <v>183.21029999999999</v>
      </c>
      <c r="H179" s="47">
        <v>324436.96000000002</v>
      </c>
      <c r="I179" s="48">
        <v>400637.65</v>
      </c>
      <c r="J179" s="49">
        <f t="shared" si="5"/>
        <v>-76200.69</v>
      </c>
      <c r="K179" s="50">
        <f>C179+G179</f>
        <v>474.1028</v>
      </c>
      <c r="L179" s="41">
        <f>D179+H179</f>
        <v>762515.24</v>
      </c>
      <c r="M179" s="5">
        <f>F179+J179</f>
        <v>8437.9900000000489</v>
      </c>
    </row>
    <row r="180" spans="1:13" ht="15.75" customHeight="1" x14ac:dyDescent="0.25">
      <c r="A180" s="44">
        <v>177</v>
      </c>
      <c r="B180" s="45" t="s">
        <v>176</v>
      </c>
      <c r="C180" s="46">
        <v>282.21230000000003</v>
      </c>
      <c r="D180" s="47">
        <v>425005.92</v>
      </c>
      <c r="E180" s="48">
        <v>425005.92</v>
      </c>
      <c r="F180" s="49">
        <f t="shared" si="6"/>
        <v>0</v>
      </c>
      <c r="G180" s="46">
        <v>282.2124</v>
      </c>
      <c r="H180" s="47">
        <v>481761.26</v>
      </c>
      <c r="I180" s="48">
        <v>481761.26</v>
      </c>
      <c r="J180" s="49">
        <f t="shared" si="5"/>
        <v>0</v>
      </c>
      <c r="K180" s="50">
        <f>C180+G180</f>
        <v>564.42470000000003</v>
      </c>
      <c r="L180" s="41">
        <f>D180+H180</f>
        <v>906767.17999999993</v>
      </c>
      <c r="M180" s="5">
        <f>F180+J180</f>
        <v>0</v>
      </c>
    </row>
    <row r="181" spans="1:13" ht="15.75" customHeight="1" x14ac:dyDescent="0.25">
      <c r="A181" s="44">
        <v>178</v>
      </c>
      <c r="B181" s="45" t="s">
        <v>177</v>
      </c>
      <c r="C181" s="46">
        <v>380.11410000000001</v>
      </c>
      <c r="D181" s="47">
        <v>572444.23</v>
      </c>
      <c r="E181" s="48">
        <v>469758.54</v>
      </c>
      <c r="F181" s="49">
        <f t="shared" si="6"/>
        <v>102685.69</v>
      </c>
      <c r="G181" s="46">
        <v>236.2714</v>
      </c>
      <c r="H181" s="47">
        <v>419151.25</v>
      </c>
      <c r="I181" s="48">
        <v>532490.17000000004</v>
      </c>
      <c r="J181" s="49">
        <f t="shared" si="5"/>
        <v>-113338.92000000004</v>
      </c>
      <c r="K181" s="50">
        <f>C181+G181</f>
        <v>616.38549999999998</v>
      </c>
      <c r="L181" s="41">
        <f>D181+H181</f>
        <v>991595.48</v>
      </c>
      <c r="M181" s="5">
        <f>F181+J181</f>
        <v>-10653.23000000004</v>
      </c>
    </row>
    <row r="182" spans="1:13" ht="15.75" customHeight="1" x14ac:dyDescent="0.25">
      <c r="A182" s="44">
        <v>179</v>
      </c>
      <c r="B182" s="45" t="s">
        <v>178</v>
      </c>
      <c r="C182" s="46">
        <v>800.64059999999995</v>
      </c>
      <c r="D182" s="47">
        <v>1205748.73</v>
      </c>
      <c r="E182" s="48">
        <v>961477.69</v>
      </c>
      <c r="F182" s="49">
        <f t="shared" si="6"/>
        <v>244271.04000000004</v>
      </c>
      <c r="G182" s="46">
        <v>461.49290000000002</v>
      </c>
      <c r="H182" s="47">
        <v>799829.15</v>
      </c>
      <c r="I182" s="48">
        <v>1089906.28</v>
      </c>
      <c r="J182" s="49">
        <f t="shared" si="5"/>
        <v>-290077.13</v>
      </c>
      <c r="K182" s="50">
        <f>C182+G182</f>
        <v>1262.1334999999999</v>
      </c>
      <c r="L182" s="41">
        <f>D182+H182</f>
        <v>2005577.88</v>
      </c>
      <c r="M182" s="5">
        <f>F182+J182</f>
        <v>-45806.089999999967</v>
      </c>
    </row>
    <row r="183" spans="1:13" ht="15.75" customHeight="1" x14ac:dyDescent="0.25">
      <c r="A183" s="44">
        <v>180</v>
      </c>
      <c r="B183" s="45" t="s">
        <v>179</v>
      </c>
      <c r="C183" s="46">
        <v>2447.627</v>
      </c>
      <c r="D183" s="47">
        <v>3686077.31</v>
      </c>
      <c r="E183" s="48">
        <v>2972836.19</v>
      </c>
      <c r="F183" s="49">
        <f t="shared" si="6"/>
        <v>713241.12000000011</v>
      </c>
      <c r="G183" s="46">
        <v>1581.701</v>
      </c>
      <c r="H183" s="47">
        <v>2802487.47</v>
      </c>
      <c r="I183" s="48">
        <v>3369828.51</v>
      </c>
      <c r="J183" s="49">
        <f t="shared" si="5"/>
        <v>-567341.03999999957</v>
      </c>
      <c r="K183" s="50">
        <f>C183+G183</f>
        <v>4029.328</v>
      </c>
      <c r="L183" s="41">
        <f>D183+H183</f>
        <v>6488564.7800000003</v>
      </c>
      <c r="M183" s="5">
        <f>F183+J183</f>
        <v>145900.08000000054</v>
      </c>
    </row>
    <row r="184" spans="1:13" ht="15.75" customHeight="1" x14ac:dyDescent="0.25">
      <c r="A184" s="44">
        <v>181</v>
      </c>
      <c r="B184" s="45" t="s">
        <v>180</v>
      </c>
      <c r="C184" s="46">
        <v>290.6463</v>
      </c>
      <c r="D184" s="47">
        <v>437707.5</v>
      </c>
      <c r="E184" s="48">
        <v>355811.1</v>
      </c>
      <c r="F184" s="49">
        <f t="shared" si="6"/>
        <v>81896.400000000023</v>
      </c>
      <c r="G184" s="46">
        <v>182.0478</v>
      </c>
      <c r="H184" s="47">
        <v>321099.48</v>
      </c>
      <c r="I184" s="48">
        <v>403326.14</v>
      </c>
      <c r="J184" s="49">
        <f t="shared" si="5"/>
        <v>-82226.660000000033</v>
      </c>
      <c r="K184" s="50">
        <f>C184+G184</f>
        <v>472.69409999999999</v>
      </c>
      <c r="L184" s="41">
        <f>D184+H184</f>
        <v>758806.98</v>
      </c>
      <c r="M184" s="5">
        <f>F184+J184</f>
        <v>-330.26000000000931</v>
      </c>
    </row>
    <row r="185" spans="1:13" ht="15.75" customHeight="1" x14ac:dyDescent="0.25">
      <c r="A185" s="44">
        <v>182</v>
      </c>
      <c r="B185" s="45" t="s">
        <v>181</v>
      </c>
      <c r="C185" s="46">
        <v>302.00880000000001</v>
      </c>
      <c r="D185" s="47">
        <v>454819.22</v>
      </c>
      <c r="E185" s="48">
        <v>357264.96</v>
      </c>
      <c r="F185" s="49">
        <f t="shared" si="6"/>
        <v>97554.259999999951</v>
      </c>
      <c r="G185" s="46">
        <v>195.40389999999999</v>
      </c>
      <c r="H185" s="47">
        <v>344778.07</v>
      </c>
      <c r="I185" s="48">
        <v>404974.47</v>
      </c>
      <c r="J185" s="49">
        <f t="shared" si="5"/>
        <v>-60196.399999999965</v>
      </c>
      <c r="K185" s="50">
        <f>C185+G185</f>
        <v>497.41269999999997</v>
      </c>
      <c r="L185" s="41">
        <f>D185+H185</f>
        <v>799597.29</v>
      </c>
      <c r="M185" s="5">
        <f>F185+J185</f>
        <v>37357.859999999986</v>
      </c>
    </row>
    <row r="186" spans="1:13" ht="15.75" customHeight="1" x14ac:dyDescent="0.25">
      <c r="A186" s="44">
        <v>183</v>
      </c>
      <c r="B186" s="45" t="s">
        <v>182</v>
      </c>
      <c r="C186" s="46">
        <v>399.06900000000002</v>
      </c>
      <c r="D186" s="47">
        <v>600989.93000000005</v>
      </c>
      <c r="E186" s="48">
        <v>492524.88</v>
      </c>
      <c r="F186" s="49">
        <f t="shared" si="6"/>
        <v>108465.05000000005</v>
      </c>
      <c r="G186" s="46">
        <v>262.9796</v>
      </c>
      <c r="H186" s="47">
        <v>465306.44</v>
      </c>
      <c r="I186" s="48">
        <v>558296.69999999995</v>
      </c>
      <c r="J186" s="49">
        <f t="shared" si="5"/>
        <v>-92990.259999999951</v>
      </c>
      <c r="K186" s="50">
        <f>C186+G186</f>
        <v>662.04860000000008</v>
      </c>
      <c r="L186" s="41">
        <f>D186+H186</f>
        <v>1066296.3700000001</v>
      </c>
      <c r="M186" s="5">
        <f>F186+J186</f>
        <v>15474.790000000095</v>
      </c>
    </row>
    <row r="187" spans="1:13" ht="15.75" customHeight="1" x14ac:dyDescent="0.25">
      <c r="A187" s="44">
        <v>184</v>
      </c>
      <c r="B187" s="45" t="s">
        <v>183</v>
      </c>
      <c r="C187" s="46">
        <v>287.05099999999999</v>
      </c>
      <c r="D187" s="47">
        <v>432293.06</v>
      </c>
      <c r="E187" s="48">
        <v>375763.68</v>
      </c>
      <c r="F187" s="49">
        <f t="shared" si="6"/>
        <v>56529.380000000005</v>
      </c>
      <c r="G187" s="46">
        <v>181.34549999999999</v>
      </c>
      <c r="H187" s="47">
        <v>320197.55</v>
      </c>
      <c r="I187" s="48">
        <v>425943.37</v>
      </c>
      <c r="J187" s="49">
        <f t="shared" si="5"/>
        <v>-105745.82</v>
      </c>
      <c r="K187" s="50">
        <f>C187+G187</f>
        <v>468.39649999999995</v>
      </c>
      <c r="L187" s="41">
        <f>D187+H187</f>
        <v>752490.61</v>
      </c>
      <c r="M187" s="5">
        <f>F187+J187</f>
        <v>-49216.44</v>
      </c>
    </row>
    <row r="188" spans="1:13" ht="15.75" customHeight="1" x14ac:dyDescent="0.25">
      <c r="A188" s="44">
        <v>185</v>
      </c>
      <c r="B188" s="45" t="s">
        <v>184</v>
      </c>
      <c r="C188" s="46">
        <v>371.07330000000002</v>
      </c>
      <c r="D188" s="47">
        <v>558828.96</v>
      </c>
      <c r="E188" s="48">
        <v>461449.25</v>
      </c>
      <c r="F188" s="49">
        <f t="shared" si="6"/>
        <v>97379.709999999963</v>
      </c>
      <c r="G188" s="46">
        <v>254.75190000000001</v>
      </c>
      <c r="H188" s="47">
        <v>450627.17</v>
      </c>
      <c r="I188" s="48">
        <v>523070.59</v>
      </c>
      <c r="J188" s="49">
        <f t="shared" si="5"/>
        <v>-72443.420000000042</v>
      </c>
      <c r="K188" s="50">
        <f>C188+G188</f>
        <v>625.8252</v>
      </c>
      <c r="L188" s="41">
        <f>D188+H188</f>
        <v>1009456.1299999999</v>
      </c>
      <c r="M188" s="5">
        <f>F188+J188</f>
        <v>24936.289999999921</v>
      </c>
    </row>
    <row r="189" spans="1:13" ht="15.75" customHeight="1" x14ac:dyDescent="0.25">
      <c r="A189" s="44">
        <v>186</v>
      </c>
      <c r="B189" s="45" t="s">
        <v>185</v>
      </c>
      <c r="C189" s="46">
        <v>354.93740000000003</v>
      </c>
      <c r="D189" s="48">
        <v>534528.62</v>
      </c>
      <c r="E189" s="48">
        <v>416212.98</v>
      </c>
      <c r="F189" s="49">
        <f t="shared" si="6"/>
        <v>118315.64000000001</v>
      </c>
      <c r="G189" s="46">
        <v>229.25479999999999</v>
      </c>
      <c r="H189" s="48">
        <v>407199.77</v>
      </c>
      <c r="I189" s="48">
        <v>471794.08</v>
      </c>
      <c r="J189" s="49">
        <f t="shared" si="5"/>
        <v>-64594.31</v>
      </c>
      <c r="K189" s="50">
        <f>C189+G189</f>
        <v>584.19219999999996</v>
      </c>
      <c r="L189" s="41">
        <f>D189+H189</f>
        <v>941728.39</v>
      </c>
      <c r="M189" s="5">
        <f>F189+J189</f>
        <v>53721.330000000016</v>
      </c>
    </row>
    <row r="190" spans="1:13" ht="15.75" customHeight="1" x14ac:dyDescent="0.25">
      <c r="A190" s="44">
        <v>187</v>
      </c>
      <c r="B190" s="45" t="s">
        <v>186</v>
      </c>
      <c r="C190" s="46">
        <v>353.31079999999997</v>
      </c>
      <c r="D190" s="48">
        <v>532079</v>
      </c>
      <c r="E190" s="48">
        <v>432359.7</v>
      </c>
      <c r="F190" s="49">
        <f t="shared" si="6"/>
        <v>99719.299999999988</v>
      </c>
      <c r="G190" s="46">
        <v>234.3004</v>
      </c>
      <c r="H190" s="48">
        <v>415015.32</v>
      </c>
      <c r="I190" s="48">
        <v>490096.77</v>
      </c>
      <c r="J190" s="49">
        <f t="shared" si="5"/>
        <v>-75081.450000000012</v>
      </c>
      <c r="K190" s="50">
        <f>C190+G190</f>
        <v>587.61119999999994</v>
      </c>
      <c r="L190" s="41">
        <f>D190+H190</f>
        <v>947094.32000000007</v>
      </c>
      <c r="M190" s="5">
        <f>F190+J190</f>
        <v>24637.849999999977</v>
      </c>
    </row>
    <row r="191" spans="1:13" ht="15.75" customHeight="1" x14ac:dyDescent="0.25">
      <c r="A191" s="44">
        <v>188</v>
      </c>
      <c r="B191" s="45" t="s">
        <v>187</v>
      </c>
      <c r="C191" s="46">
        <v>379.49</v>
      </c>
      <c r="D191" s="47">
        <v>571504.35</v>
      </c>
      <c r="E191" s="48">
        <v>365029.22</v>
      </c>
      <c r="F191" s="49">
        <f t="shared" si="6"/>
        <v>206475.13</v>
      </c>
      <c r="G191" s="46">
        <v>252.15450000000001</v>
      </c>
      <c r="H191" s="47">
        <v>446293.1</v>
      </c>
      <c r="I191" s="48">
        <v>413775.02</v>
      </c>
      <c r="J191" s="49">
        <f t="shared" si="5"/>
        <v>32518.079999999958</v>
      </c>
      <c r="K191" s="50">
        <f>C191+G191</f>
        <v>631.64449999999999</v>
      </c>
      <c r="L191" s="41">
        <f>D191+H191</f>
        <v>1017797.45</v>
      </c>
      <c r="M191" s="5">
        <f>F191+J191</f>
        <v>238993.20999999996</v>
      </c>
    </row>
    <row r="192" spans="1:13" ht="15.75" customHeight="1" x14ac:dyDescent="0.25">
      <c r="A192" s="44">
        <v>189</v>
      </c>
      <c r="B192" s="45" t="s">
        <v>188</v>
      </c>
      <c r="C192" s="46">
        <v>334.40300000000002</v>
      </c>
      <c r="D192" s="47">
        <v>503604.23</v>
      </c>
      <c r="E192" s="48">
        <v>410480.46</v>
      </c>
      <c r="F192" s="49">
        <f t="shared" si="6"/>
        <v>93123.76999999996</v>
      </c>
      <c r="G192" s="46">
        <v>190.828</v>
      </c>
      <c r="H192" s="47">
        <v>340163.64</v>
      </c>
      <c r="I192" s="48">
        <v>465296.05</v>
      </c>
      <c r="J192" s="49">
        <f t="shared" si="5"/>
        <v>-125132.40999999997</v>
      </c>
      <c r="K192" s="50">
        <f>C192+G192</f>
        <v>525.23099999999999</v>
      </c>
      <c r="L192" s="41">
        <f>D192+H192</f>
        <v>843767.87</v>
      </c>
      <c r="M192" s="5">
        <f>F192+J192</f>
        <v>-32008.640000000014</v>
      </c>
    </row>
    <row r="193" spans="1:13" ht="15.75" customHeight="1" x14ac:dyDescent="0.25">
      <c r="A193" s="44">
        <v>190</v>
      </c>
      <c r="B193" s="45" t="s">
        <v>189</v>
      </c>
      <c r="C193" s="46">
        <v>312.0881</v>
      </c>
      <c r="D193" s="47">
        <v>469988.46</v>
      </c>
      <c r="E193" s="48">
        <v>415348.68</v>
      </c>
      <c r="F193" s="49">
        <f t="shared" si="6"/>
        <v>54639.780000000028</v>
      </c>
      <c r="G193" s="46">
        <v>209.63200000000001</v>
      </c>
      <c r="H193" s="47">
        <v>371481.32</v>
      </c>
      <c r="I193" s="48">
        <v>470814.37</v>
      </c>
      <c r="J193" s="49">
        <f t="shared" si="5"/>
        <v>-99333.049999999988</v>
      </c>
      <c r="K193" s="50">
        <f>C193+G193</f>
        <v>521.7201</v>
      </c>
      <c r="L193" s="41">
        <f>D193+H193</f>
        <v>841469.78</v>
      </c>
      <c r="M193" s="5">
        <f>F193+J193</f>
        <v>-44693.26999999996</v>
      </c>
    </row>
    <row r="194" spans="1:13" s="1" customFormat="1" ht="15.75" customHeight="1" x14ac:dyDescent="0.25">
      <c r="A194" s="44">
        <v>191</v>
      </c>
      <c r="B194" s="45" t="s">
        <v>190</v>
      </c>
      <c r="C194" s="46">
        <v>311.61619999999999</v>
      </c>
      <c r="D194" s="47">
        <v>469287.77</v>
      </c>
      <c r="E194" s="48">
        <v>414701.1</v>
      </c>
      <c r="F194" s="49">
        <f t="shared" si="6"/>
        <v>54586.670000000042</v>
      </c>
      <c r="G194" s="46">
        <v>192.8905</v>
      </c>
      <c r="H194" s="47">
        <v>341848.39</v>
      </c>
      <c r="I194" s="48">
        <v>470080.42</v>
      </c>
      <c r="J194" s="49">
        <f t="shared" si="5"/>
        <v>-128232.02999999997</v>
      </c>
      <c r="K194" s="50">
        <f>C194+G194</f>
        <v>504.50670000000002</v>
      </c>
      <c r="L194" s="41">
        <f>D194+H194</f>
        <v>811136.16</v>
      </c>
      <c r="M194" s="5">
        <f>F194+J194</f>
        <v>-73645.359999999928</v>
      </c>
    </row>
    <row r="195" spans="1:13" s="1" customFormat="1" ht="15.75" customHeight="1" x14ac:dyDescent="0.25">
      <c r="A195" s="44">
        <v>192</v>
      </c>
      <c r="B195" s="45" t="s">
        <v>191</v>
      </c>
      <c r="C195" s="46">
        <v>454.83080000000001</v>
      </c>
      <c r="D195" s="47">
        <v>684966.07</v>
      </c>
      <c r="E195" s="48">
        <v>567511.34</v>
      </c>
      <c r="F195" s="49">
        <f t="shared" si="6"/>
        <v>117454.72999999998</v>
      </c>
      <c r="G195" s="46">
        <v>238.9075</v>
      </c>
      <c r="H195" s="47">
        <v>421346.26</v>
      </c>
      <c r="I195" s="48">
        <v>643296.87</v>
      </c>
      <c r="J195" s="49">
        <f t="shared" si="5"/>
        <v>-221950.61</v>
      </c>
      <c r="K195" s="50">
        <f>C195+G195</f>
        <v>693.73829999999998</v>
      </c>
      <c r="L195" s="41">
        <f>D195+H195</f>
        <v>1106312.33</v>
      </c>
      <c r="M195" s="5">
        <f>F195+J195</f>
        <v>-104495.88</v>
      </c>
    </row>
    <row r="196" spans="1:13" s="1" customFormat="1" ht="15.75" customHeight="1" x14ac:dyDescent="0.25">
      <c r="A196" s="44">
        <v>193</v>
      </c>
      <c r="B196" s="45" t="s">
        <v>192</v>
      </c>
      <c r="C196" s="46">
        <v>517.71090000000004</v>
      </c>
      <c r="D196" s="47">
        <v>779662.26</v>
      </c>
      <c r="E196" s="48">
        <v>700061.43</v>
      </c>
      <c r="F196" s="49">
        <f t="shared" si="6"/>
        <v>79600.829999999958</v>
      </c>
      <c r="G196" s="46">
        <v>346.9939</v>
      </c>
      <c r="H196" s="47">
        <v>614902.37</v>
      </c>
      <c r="I196" s="48">
        <v>793687.74100000004</v>
      </c>
      <c r="J196" s="49">
        <f t="shared" si="5"/>
        <v>-178785.37100000004</v>
      </c>
      <c r="K196" s="50">
        <f>C196+G196</f>
        <v>864.70479999999998</v>
      </c>
      <c r="L196" s="41">
        <f>D196+H196</f>
        <v>1394564.63</v>
      </c>
      <c r="M196" s="5">
        <f>F196+J196</f>
        <v>-99184.541000000085</v>
      </c>
    </row>
    <row r="197" spans="1:13" s="1" customFormat="1" ht="15.75" customHeight="1" x14ac:dyDescent="0.25">
      <c r="A197" s="44">
        <v>194</v>
      </c>
      <c r="B197" s="45" t="s">
        <v>193</v>
      </c>
      <c r="C197" s="46">
        <v>386.8227</v>
      </c>
      <c r="D197" s="47">
        <v>582547.25</v>
      </c>
      <c r="E197" s="48">
        <v>513229.5</v>
      </c>
      <c r="F197" s="49">
        <f t="shared" si="6"/>
        <v>69317.75</v>
      </c>
      <c r="G197" s="46">
        <v>242.49279999999999</v>
      </c>
      <c r="H197" s="47">
        <v>429989.59</v>
      </c>
      <c r="I197" s="48">
        <v>581958.34</v>
      </c>
      <c r="J197" s="49">
        <f t="shared" ref="J197:J260" si="7">H197-I197</f>
        <v>-151968.74999999994</v>
      </c>
      <c r="K197" s="50">
        <f>C197+G197</f>
        <v>629.31549999999993</v>
      </c>
      <c r="L197" s="41">
        <f>D197+H197</f>
        <v>1012536.8400000001</v>
      </c>
      <c r="M197" s="5">
        <f>F197+J197</f>
        <v>-82650.999999999942</v>
      </c>
    </row>
    <row r="198" spans="1:13" s="1" customFormat="1" ht="15.75" customHeight="1" x14ac:dyDescent="0.25">
      <c r="A198" s="44">
        <v>195</v>
      </c>
      <c r="B198" s="45" t="s">
        <v>194</v>
      </c>
      <c r="C198" s="46">
        <v>300.75220000000002</v>
      </c>
      <c r="D198" s="47">
        <v>452926.82</v>
      </c>
      <c r="E198" s="48">
        <v>373093.74</v>
      </c>
      <c r="F198" s="49">
        <f t="shared" si="6"/>
        <v>79833.080000000016</v>
      </c>
      <c r="G198" s="46">
        <v>182.86859999999999</v>
      </c>
      <c r="H198" s="47">
        <v>322203.26</v>
      </c>
      <c r="I198" s="48">
        <v>422916.68</v>
      </c>
      <c r="J198" s="49">
        <f t="shared" si="7"/>
        <v>-100713.41999999998</v>
      </c>
      <c r="K198" s="50">
        <f>C198+G198</f>
        <v>483.62080000000003</v>
      </c>
      <c r="L198" s="41">
        <f>D198+H198</f>
        <v>775130.08000000007</v>
      </c>
      <c r="M198" s="5">
        <f>F198+J198</f>
        <v>-20880.339999999967</v>
      </c>
    </row>
    <row r="199" spans="1:13" s="1" customFormat="1" ht="15.75" customHeight="1" x14ac:dyDescent="0.25">
      <c r="A199" s="44">
        <v>196</v>
      </c>
      <c r="B199" s="45" t="s">
        <v>195</v>
      </c>
      <c r="C199" s="46">
        <v>341.60719999999998</v>
      </c>
      <c r="D199" s="47">
        <v>514453.6</v>
      </c>
      <c r="E199" s="48">
        <v>448045.31</v>
      </c>
      <c r="F199" s="49">
        <f t="shared" si="6"/>
        <v>66408.289999999979</v>
      </c>
      <c r="G199" s="46">
        <v>214.001</v>
      </c>
      <c r="H199" s="47">
        <v>378258.64</v>
      </c>
      <c r="I199" s="48">
        <v>507877.23</v>
      </c>
      <c r="J199" s="49">
        <f t="shared" si="7"/>
        <v>-129618.58999999997</v>
      </c>
      <c r="K199" s="50">
        <f>C199+G199</f>
        <v>555.60820000000001</v>
      </c>
      <c r="L199" s="41">
        <f>D199+H199</f>
        <v>892712.24</v>
      </c>
      <c r="M199" s="5">
        <f>F199+J199</f>
        <v>-63210.299999999988</v>
      </c>
    </row>
    <row r="200" spans="1:13" s="1" customFormat="1" ht="15.75" customHeight="1" x14ac:dyDescent="0.25">
      <c r="A200" s="44">
        <v>197</v>
      </c>
      <c r="B200" s="45" t="s">
        <v>196</v>
      </c>
      <c r="C200" s="46">
        <v>649.73530000000005</v>
      </c>
      <c r="D200" s="47">
        <v>978488.37</v>
      </c>
      <c r="E200" s="48">
        <v>859027.03</v>
      </c>
      <c r="F200" s="49">
        <f t="shared" si="6"/>
        <v>119461.33999999997</v>
      </c>
      <c r="G200" s="46">
        <v>458.5317</v>
      </c>
      <c r="H200" s="47">
        <v>810884.25</v>
      </c>
      <c r="I200" s="48">
        <v>973743.49</v>
      </c>
      <c r="J200" s="49">
        <f t="shared" si="7"/>
        <v>-162859.24</v>
      </c>
      <c r="K200" s="50">
        <f>C200+G200</f>
        <v>1108.2670000000001</v>
      </c>
      <c r="L200" s="41">
        <f>D200+H200</f>
        <v>1789372.62</v>
      </c>
      <c r="M200" s="5">
        <f>F200+J200</f>
        <v>-43397.900000000023</v>
      </c>
    </row>
    <row r="201" spans="1:13" s="1" customFormat="1" ht="15.75" customHeight="1" x14ac:dyDescent="0.25">
      <c r="A201" s="44">
        <v>198</v>
      </c>
      <c r="B201" s="45" t="s">
        <v>197</v>
      </c>
      <c r="C201" s="46">
        <v>655.65930000000003</v>
      </c>
      <c r="D201" s="47">
        <v>987409.79</v>
      </c>
      <c r="E201" s="48">
        <v>876969</v>
      </c>
      <c r="F201" s="49">
        <f t="shared" si="6"/>
        <v>110440.79000000004</v>
      </c>
      <c r="G201" s="46">
        <v>472.92129999999997</v>
      </c>
      <c r="H201" s="47">
        <v>834919.98</v>
      </c>
      <c r="I201" s="48">
        <v>994064.53</v>
      </c>
      <c r="J201" s="49">
        <f t="shared" si="7"/>
        <v>-159144.55000000005</v>
      </c>
      <c r="K201" s="50">
        <f>C201+G201</f>
        <v>1128.5806</v>
      </c>
      <c r="L201" s="41">
        <f>D201+H201</f>
        <v>1822329.77</v>
      </c>
      <c r="M201" s="5">
        <f>F201+J201</f>
        <v>-48703.760000000009</v>
      </c>
    </row>
    <row r="202" spans="1:13" s="2" customFormat="1" ht="15.75" customHeight="1" x14ac:dyDescent="0.25">
      <c r="A202" s="44">
        <v>199</v>
      </c>
      <c r="B202" s="45" t="s">
        <v>198</v>
      </c>
      <c r="C202" s="46">
        <v>664.2962</v>
      </c>
      <c r="D202" s="47">
        <v>1000416.79</v>
      </c>
      <c r="E202" s="48">
        <v>868361.48</v>
      </c>
      <c r="F202" s="49">
        <f t="shared" si="6"/>
        <v>132055.31000000006</v>
      </c>
      <c r="G202" s="46">
        <v>437.62939999999998</v>
      </c>
      <c r="H202" s="47">
        <v>770931.93</v>
      </c>
      <c r="I202" s="48">
        <v>984359.74</v>
      </c>
      <c r="J202" s="49">
        <f t="shared" si="7"/>
        <v>-213427.80999999994</v>
      </c>
      <c r="K202" s="50">
        <f>C202+G202</f>
        <v>1101.9256</v>
      </c>
      <c r="L202" s="41">
        <f>D202+H202</f>
        <v>1771348.7200000002</v>
      </c>
      <c r="M202" s="5">
        <f>F202+J202</f>
        <v>-81372.499999999884</v>
      </c>
    </row>
    <row r="203" spans="1:13" s="1" customFormat="1" ht="15.75" customHeight="1" x14ac:dyDescent="0.25">
      <c r="A203" s="44">
        <v>200</v>
      </c>
      <c r="B203" s="45" t="s">
        <v>199</v>
      </c>
      <c r="C203" s="46">
        <v>594.70600000000002</v>
      </c>
      <c r="D203" s="47">
        <v>895615.34</v>
      </c>
      <c r="E203" s="48">
        <v>809692.86</v>
      </c>
      <c r="F203" s="49">
        <f t="shared" si="6"/>
        <v>85922.479999999981</v>
      </c>
      <c r="G203" s="46">
        <v>436.38499999999999</v>
      </c>
      <c r="H203" s="47">
        <v>771029.87</v>
      </c>
      <c r="I203" s="48">
        <v>917819.35</v>
      </c>
      <c r="J203" s="49">
        <f t="shared" si="7"/>
        <v>-146789.47999999998</v>
      </c>
      <c r="K203" s="50">
        <f>C203+G203</f>
        <v>1031.0909999999999</v>
      </c>
      <c r="L203" s="41">
        <f>D203+H203</f>
        <v>1666645.21</v>
      </c>
      <c r="M203" s="5">
        <f>F203+J203</f>
        <v>-60867</v>
      </c>
    </row>
    <row r="204" spans="1:13" s="1" customFormat="1" ht="15.75" customHeight="1" x14ac:dyDescent="0.25">
      <c r="A204" s="44">
        <v>201</v>
      </c>
      <c r="B204" s="45" t="s">
        <v>200</v>
      </c>
      <c r="C204" s="46">
        <v>903.18740000000003</v>
      </c>
      <c r="D204" s="47">
        <v>1360182.17</v>
      </c>
      <c r="E204" s="48">
        <v>1197802.8</v>
      </c>
      <c r="F204" s="49">
        <f t="shared" si="6"/>
        <v>162379.36999999988</v>
      </c>
      <c r="G204" s="46">
        <v>642.90219999999999</v>
      </c>
      <c r="H204" s="47">
        <v>1136293.8700000001</v>
      </c>
      <c r="I204" s="48">
        <v>1357756.65</v>
      </c>
      <c r="J204" s="49">
        <f t="shared" si="7"/>
        <v>-221462.7799999998</v>
      </c>
      <c r="K204" s="50">
        <f>C204+G204</f>
        <v>1546.0896</v>
      </c>
      <c r="L204" s="41">
        <f>D204+H204</f>
        <v>2496476.04</v>
      </c>
      <c r="M204" s="5">
        <f>F204+J204</f>
        <v>-59083.409999999916</v>
      </c>
    </row>
    <row r="205" spans="1:13" s="1" customFormat="1" ht="15.75" customHeight="1" x14ac:dyDescent="0.25">
      <c r="A205" s="44">
        <v>202</v>
      </c>
      <c r="B205" s="45" t="s">
        <v>201</v>
      </c>
      <c r="C205" s="46">
        <v>383.22640000000001</v>
      </c>
      <c r="D205" s="48">
        <v>577131.31000000006</v>
      </c>
      <c r="E205" s="48">
        <v>519204.43</v>
      </c>
      <c r="F205" s="49">
        <f t="shared" si="6"/>
        <v>57926.880000000063</v>
      </c>
      <c r="G205" s="46">
        <v>282.86860000000001</v>
      </c>
      <c r="H205" s="48">
        <v>499524.61</v>
      </c>
      <c r="I205" s="48">
        <v>588460.46</v>
      </c>
      <c r="J205" s="49">
        <f t="shared" si="7"/>
        <v>-88935.849999999977</v>
      </c>
      <c r="K205" s="50">
        <f>C205+G205</f>
        <v>666.09500000000003</v>
      </c>
      <c r="L205" s="41">
        <f>D205+H205</f>
        <v>1076655.92</v>
      </c>
      <c r="M205" s="5">
        <f>F205+J205</f>
        <v>-31008.969999999914</v>
      </c>
    </row>
    <row r="206" spans="1:13" s="1" customFormat="1" ht="15.75" customHeight="1" x14ac:dyDescent="0.25">
      <c r="A206" s="44">
        <v>203</v>
      </c>
      <c r="B206" s="45" t="s">
        <v>202</v>
      </c>
      <c r="C206" s="46">
        <v>257.101</v>
      </c>
      <c r="D206" s="47">
        <v>387188.96</v>
      </c>
      <c r="E206" s="48">
        <v>343713.3</v>
      </c>
      <c r="F206" s="49">
        <f t="shared" si="6"/>
        <v>43475.660000000033</v>
      </c>
      <c r="G206" s="46">
        <v>181.6052</v>
      </c>
      <c r="H206" s="47">
        <v>320783.14</v>
      </c>
      <c r="I206" s="48">
        <v>389612.49</v>
      </c>
      <c r="J206" s="49">
        <f t="shared" si="7"/>
        <v>-68829.349999999977</v>
      </c>
      <c r="K206" s="50">
        <f>C206+G206</f>
        <v>438.70619999999997</v>
      </c>
      <c r="L206" s="41">
        <f>D206+H206</f>
        <v>707972.10000000009</v>
      </c>
      <c r="M206" s="5">
        <f>F206+J206</f>
        <v>-25353.689999999944</v>
      </c>
    </row>
    <row r="207" spans="1:13" s="1" customFormat="1" ht="15.75" customHeight="1" x14ac:dyDescent="0.25">
      <c r="A207" s="44">
        <v>204</v>
      </c>
      <c r="B207" s="45" t="s">
        <v>203</v>
      </c>
      <c r="C207" s="46">
        <v>1167.2910999999999</v>
      </c>
      <c r="D207" s="47">
        <v>1757917.05</v>
      </c>
      <c r="E207" s="48">
        <v>1560204.49</v>
      </c>
      <c r="F207" s="49">
        <f t="shared" si="6"/>
        <v>197712.56000000006</v>
      </c>
      <c r="G207" s="46">
        <v>833.57849999999996</v>
      </c>
      <c r="H207" s="47">
        <v>1472349.28</v>
      </c>
      <c r="I207" s="48">
        <v>1768997.69</v>
      </c>
      <c r="J207" s="49">
        <f t="shared" si="7"/>
        <v>-296648.40999999992</v>
      </c>
      <c r="K207" s="50">
        <f>C207+G207</f>
        <v>2000.8696</v>
      </c>
      <c r="L207" s="41">
        <f>D207+H207</f>
        <v>3230266.33</v>
      </c>
      <c r="M207" s="5">
        <f>F207+J207</f>
        <v>-98935.84999999986</v>
      </c>
    </row>
    <row r="208" spans="1:13" s="3" customFormat="1" ht="15.75" customHeight="1" x14ac:dyDescent="0.25">
      <c r="A208" s="44">
        <v>205</v>
      </c>
      <c r="B208" s="45" t="s">
        <v>204</v>
      </c>
      <c r="C208" s="46">
        <v>1017.0137999999999</v>
      </c>
      <c r="D208" s="47">
        <v>1531602.44</v>
      </c>
      <c r="E208" s="48">
        <v>1362312.7</v>
      </c>
      <c r="F208" s="49">
        <f t="shared" si="6"/>
        <v>169289.74</v>
      </c>
      <c r="G208" s="46">
        <v>727.34450000000004</v>
      </c>
      <c r="H208" s="47">
        <v>1284902.67</v>
      </c>
      <c r="I208" s="48">
        <v>1546239.11</v>
      </c>
      <c r="J208" s="49">
        <f t="shared" si="7"/>
        <v>-261336.44000000018</v>
      </c>
      <c r="K208" s="50">
        <f>C208+G208</f>
        <v>1744.3582999999999</v>
      </c>
      <c r="L208" s="41">
        <f>D208+H208</f>
        <v>2816505.11</v>
      </c>
      <c r="M208" s="5">
        <f>F208+J208</f>
        <v>-92046.700000000186</v>
      </c>
    </row>
    <row r="209" spans="1:13" ht="15.75" customHeight="1" x14ac:dyDescent="0.25">
      <c r="A209" s="44">
        <v>206</v>
      </c>
      <c r="B209" s="45" t="s">
        <v>205</v>
      </c>
      <c r="C209" s="46">
        <v>1086.5887</v>
      </c>
      <c r="D209" s="48">
        <v>1636380.85</v>
      </c>
      <c r="E209" s="48">
        <v>1462240.26</v>
      </c>
      <c r="F209" s="49">
        <f t="shared" si="6"/>
        <v>174140.59000000008</v>
      </c>
      <c r="G209" s="46">
        <v>770.15899999999999</v>
      </c>
      <c r="H209" s="48">
        <v>1361743.02</v>
      </c>
      <c r="I209" s="48">
        <v>1657451.14</v>
      </c>
      <c r="J209" s="49">
        <f t="shared" si="7"/>
        <v>-295708.11999999988</v>
      </c>
      <c r="K209" s="50">
        <f>C209+G209</f>
        <v>1856.7476999999999</v>
      </c>
      <c r="L209" s="41">
        <f>D209+H209</f>
        <v>2998123.87</v>
      </c>
      <c r="M209" s="5">
        <f>F209+J209</f>
        <v>-121567.5299999998</v>
      </c>
    </row>
    <row r="210" spans="1:13" s="1" customFormat="1" ht="15.75" customHeight="1" x14ac:dyDescent="0.25">
      <c r="A210" s="44">
        <v>207</v>
      </c>
      <c r="B210" s="45" t="s">
        <v>206</v>
      </c>
      <c r="C210" s="46">
        <v>259.70100000000002</v>
      </c>
      <c r="D210" s="47">
        <v>391104.51</v>
      </c>
      <c r="E210" s="48">
        <v>315778.15999999997</v>
      </c>
      <c r="F210" s="49">
        <f t="shared" ref="F210:F260" si="8">D210-E210</f>
        <v>75326.350000000035</v>
      </c>
      <c r="G210" s="46"/>
      <c r="H210" s="47">
        <v>287035.36</v>
      </c>
      <c r="I210" s="48">
        <v>355306.53</v>
      </c>
      <c r="J210" s="49">
        <f t="shared" si="7"/>
        <v>-68271.170000000042</v>
      </c>
      <c r="K210" s="50">
        <f>C210+G210</f>
        <v>259.70100000000002</v>
      </c>
      <c r="L210" s="41">
        <f>D210+H210</f>
        <v>678139.87</v>
      </c>
      <c r="M210" s="5">
        <f>F210+J210</f>
        <v>7055.179999999993</v>
      </c>
    </row>
    <row r="211" spans="1:13" s="1" customFormat="1" ht="17.25" customHeight="1" x14ac:dyDescent="0.25">
      <c r="A211" s="44">
        <v>208</v>
      </c>
      <c r="B211" s="45" t="s">
        <v>207</v>
      </c>
      <c r="C211" s="46">
        <v>259.78149999999999</v>
      </c>
      <c r="D211" s="48">
        <v>391225.74</v>
      </c>
      <c r="E211" s="48">
        <v>320971.74</v>
      </c>
      <c r="F211" s="49">
        <f t="shared" si="8"/>
        <v>70254</v>
      </c>
      <c r="G211" s="46"/>
      <c r="H211" s="48">
        <v>303370.11</v>
      </c>
      <c r="I211" s="48">
        <v>361127.25</v>
      </c>
      <c r="J211" s="49">
        <f t="shared" si="7"/>
        <v>-57757.140000000014</v>
      </c>
      <c r="K211" s="50">
        <f>C211+G211</f>
        <v>259.78149999999999</v>
      </c>
      <c r="L211" s="41">
        <f>D211+H211</f>
        <v>694595.85</v>
      </c>
      <c r="M211" s="5">
        <f>F211+J211</f>
        <v>12496.859999999986</v>
      </c>
    </row>
    <row r="212" spans="1:13" s="1" customFormat="1" ht="15.75" customHeight="1" x14ac:dyDescent="0.25">
      <c r="A212" s="44">
        <v>209</v>
      </c>
      <c r="B212" s="45" t="s">
        <v>208</v>
      </c>
      <c r="C212" s="46">
        <v>261.76080000000002</v>
      </c>
      <c r="D212" s="47">
        <v>394206.54</v>
      </c>
      <c r="E212" s="48">
        <v>322607.46000000002</v>
      </c>
      <c r="F212" s="49">
        <f t="shared" si="8"/>
        <v>71599.079999999958</v>
      </c>
      <c r="G212" s="46"/>
      <c r="H212" s="47">
        <v>296344.69</v>
      </c>
      <c r="I212" s="48">
        <v>362967.37</v>
      </c>
      <c r="J212" s="49">
        <f t="shared" si="7"/>
        <v>-66622.679999999993</v>
      </c>
      <c r="K212" s="50">
        <f>C212+G212</f>
        <v>261.76080000000002</v>
      </c>
      <c r="L212" s="41">
        <f>D212+H212</f>
        <v>690551.23</v>
      </c>
      <c r="M212" s="5">
        <f>F212+J212</f>
        <v>4976.3999999999651</v>
      </c>
    </row>
    <row r="213" spans="1:13" s="2" customFormat="1" ht="15.75" customHeight="1" x14ac:dyDescent="0.25">
      <c r="A213" s="44">
        <v>210</v>
      </c>
      <c r="B213" s="45" t="s">
        <v>209</v>
      </c>
      <c r="C213" s="46">
        <v>468.20460000000003</v>
      </c>
      <c r="D213" s="47">
        <v>705106.8</v>
      </c>
      <c r="E213" s="48">
        <v>585549.6</v>
      </c>
      <c r="F213" s="49">
        <f t="shared" si="8"/>
        <v>119557.20000000007</v>
      </c>
      <c r="G213" s="46"/>
      <c r="H213" s="47">
        <v>498103.92</v>
      </c>
      <c r="I213" s="48">
        <v>658805.30000000005</v>
      </c>
      <c r="J213" s="49">
        <f t="shared" si="7"/>
        <v>-160701.38000000006</v>
      </c>
      <c r="K213" s="50">
        <f>C213+G213</f>
        <v>468.20460000000003</v>
      </c>
      <c r="L213" s="41">
        <f>D213+H213</f>
        <v>1203210.72</v>
      </c>
      <c r="M213" s="5">
        <f>F213+J213</f>
        <v>-41144.179999999993</v>
      </c>
    </row>
    <row r="214" spans="1:13" s="1" customFormat="1" ht="15.75" customHeight="1" x14ac:dyDescent="0.25">
      <c r="A214" s="44">
        <v>211</v>
      </c>
      <c r="B214" s="45" t="s">
        <v>210</v>
      </c>
      <c r="C214" s="46">
        <v>699.96500000000003</v>
      </c>
      <c r="D214" s="47">
        <v>1054133.3</v>
      </c>
      <c r="E214" s="48">
        <v>695579.13</v>
      </c>
      <c r="F214" s="49">
        <f t="shared" si="8"/>
        <v>358554.17000000004</v>
      </c>
      <c r="G214" s="46">
        <v>430.5915</v>
      </c>
      <c r="H214" s="47">
        <v>761764.89</v>
      </c>
      <c r="I214" s="48">
        <v>788475.03</v>
      </c>
      <c r="J214" s="49">
        <f t="shared" si="7"/>
        <v>-26710.140000000014</v>
      </c>
      <c r="K214" s="50">
        <f>C214+G214</f>
        <v>1130.5565000000001</v>
      </c>
      <c r="L214" s="41">
        <f>D214+H214</f>
        <v>1815898.19</v>
      </c>
      <c r="M214" s="5">
        <f>F214+J214</f>
        <v>331844.03000000003</v>
      </c>
    </row>
    <row r="215" spans="1:13" s="1" customFormat="1" ht="15.75" customHeight="1" x14ac:dyDescent="0.25">
      <c r="A215" s="44">
        <v>212</v>
      </c>
      <c r="B215" s="45" t="s">
        <v>211</v>
      </c>
      <c r="C215" s="46">
        <v>782.08979999999997</v>
      </c>
      <c r="D215" s="47">
        <v>1177816</v>
      </c>
      <c r="E215" s="48">
        <v>938250</v>
      </c>
      <c r="F215" s="49">
        <f t="shared" si="8"/>
        <v>239566</v>
      </c>
      <c r="G215" s="46">
        <v>513.34320000000002</v>
      </c>
      <c r="H215" s="47">
        <v>909428.74</v>
      </c>
      <c r="I215" s="48">
        <v>1063579</v>
      </c>
      <c r="J215" s="49">
        <f t="shared" si="7"/>
        <v>-154150.26</v>
      </c>
      <c r="K215" s="50">
        <f>C215+G215</f>
        <v>1295.433</v>
      </c>
      <c r="L215" s="41">
        <f>D215+H215</f>
        <v>2087244.74</v>
      </c>
      <c r="M215" s="5">
        <f>F215+J215</f>
        <v>85415.739999999991</v>
      </c>
    </row>
    <row r="216" spans="1:13" s="1" customFormat="1" ht="15.75" customHeight="1" x14ac:dyDescent="0.25">
      <c r="A216" s="44">
        <v>213</v>
      </c>
      <c r="B216" s="45" t="s">
        <v>212</v>
      </c>
      <c r="C216" s="46">
        <v>538.65430000000003</v>
      </c>
      <c r="D216" s="47">
        <v>811202.6</v>
      </c>
      <c r="E216" s="48">
        <v>639593.63</v>
      </c>
      <c r="F216" s="49">
        <f t="shared" si="8"/>
        <v>171608.96999999997</v>
      </c>
      <c r="G216" s="46">
        <v>343.61779999999999</v>
      </c>
      <c r="H216" s="47">
        <v>608645.47</v>
      </c>
      <c r="I216" s="48">
        <v>724785.63</v>
      </c>
      <c r="J216" s="49">
        <f t="shared" si="7"/>
        <v>-116140.16000000003</v>
      </c>
      <c r="K216" s="50">
        <f>C216+G216</f>
        <v>882.27210000000002</v>
      </c>
      <c r="L216" s="41">
        <f>D216+H216</f>
        <v>1419848.0699999998</v>
      </c>
      <c r="M216" s="5">
        <f>F216+J216</f>
        <v>55468.809999999939</v>
      </c>
    </row>
    <row r="217" spans="1:13" s="1" customFormat="1" ht="15.75" customHeight="1" x14ac:dyDescent="0.25">
      <c r="A217" s="44">
        <v>214</v>
      </c>
      <c r="B217" s="45" t="s">
        <v>213</v>
      </c>
      <c r="C217" s="46">
        <v>621.35929999999996</v>
      </c>
      <c r="D217" s="47">
        <v>935754.68</v>
      </c>
      <c r="E217" s="48">
        <v>745638.96</v>
      </c>
      <c r="F217" s="49">
        <f t="shared" si="8"/>
        <v>190115.72000000009</v>
      </c>
      <c r="G217" s="46">
        <v>374.27140000000003</v>
      </c>
      <c r="H217" s="47">
        <v>662448.01</v>
      </c>
      <c r="I217" s="48">
        <v>845212.54</v>
      </c>
      <c r="J217" s="49">
        <f t="shared" si="7"/>
        <v>-182764.53000000003</v>
      </c>
      <c r="K217" s="50">
        <f>C217+G217</f>
        <v>995.63069999999993</v>
      </c>
      <c r="L217" s="41">
        <f>D217+H217</f>
        <v>1598202.69</v>
      </c>
      <c r="M217" s="5">
        <f>F217+J217</f>
        <v>7351.1900000000605</v>
      </c>
    </row>
    <row r="218" spans="1:13" s="1" customFormat="1" ht="15.75" customHeight="1" x14ac:dyDescent="0.25">
      <c r="A218" s="44">
        <v>215</v>
      </c>
      <c r="B218" s="45" t="s">
        <v>214</v>
      </c>
      <c r="C218" s="46">
        <v>348.48480000000001</v>
      </c>
      <c r="D218" s="47">
        <v>524811.13</v>
      </c>
      <c r="E218" s="48">
        <v>380041.55</v>
      </c>
      <c r="F218" s="49">
        <f t="shared" si="8"/>
        <v>144769.58000000002</v>
      </c>
      <c r="G218" s="46">
        <v>217.20140000000001</v>
      </c>
      <c r="H218" s="47">
        <v>383408.1</v>
      </c>
      <c r="I218" s="48">
        <v>430792.12</v>
      </c>
      <c r="J218" s="49">
        <f t="shared" si="7"/>
        <v>-47384.020000000019</v>
      </c>
      <c r="K218" s="50">
        <f>C218+G218</f>
        <v>565.68619999999999</v>
      </c>
      <c r="L218" s="41">
        <f>D218+H218</f>
        <v>908219.23</v>
      </c>
      <c r="M218" s="5">
        <f>F218+J218</f>
        <v>97385.56</v>
      </c>
    </row>
    <row r="219" spans="1:13" ht="15.75" customHeight="1" x14ac:dyDescent="0.25">
      <c r="A219" s="44">
        <v>216</v>
      </c>
      <c r="B219" s="45" t="s">
        <v>215</v>
      </c>
      <c r="C219" s="46">
        <v>477.08089999999999</v>
      </c>
      <c r="D219" s="48">
        <v>718474.29</v>
      </c>
      <c r="E219" s="48">
        <v>603537.06999999995</v>
      </c>
      <c r="F219" s="49">
        <f t="shared" si="8"/>
        <v>114937.22000000009</v>
      </c>
      <c r="G219" s="46">
        <v>292.7441</v>
      </c>
      <c r="H219" s="48">
        <v>519736.84</v>
      </c>
      <c r="I219" s="48">
        <v>684133.18</v>
      </c>
      <c r="J219" s="49">
        <f t="shared" si="7"/>
        <v>-164396.34000000003</v>
      </c>
      <c r="K219" s="50">
        <f>C219+G219</f>
        <v>769.82500000000005</v>
      </c>
      <c r="L219" s="41">
        <f>D219+H219</f>
        <v>1238211.1300000001</v>
      </c>
      <c r="M219" s="5">
        <f>F219+J219</f>
        <v>-49459.119999999937</v>
      </c>
    </row>
    <row r="220" spans="1:13" s="1" customFormat="1" ht="15.75" customHeight="1" x14ac:dyDescent="0.25">
      <c r="A220" s="44">
        <v>217</v>
      </c>
      <c r="B220" s="45" t="s">
        <v>216</v>
      </c>
      <c r="C220" s="46">
        <v>1093.0237</v>
      </c>
      <c r="D220" s="47">
        <v>1646071.85</v>
      </c>
      <c r="E220" s="48">
        <v>1324438.6100000001</v>
      </c>
      <c r="F220" s="49">
        <f t="shared" si="8"/>
        <v>321633.24</v>
      </c>
      <c r="G220" s="46">
        <v>640.40570000000002</v>
      </c>
      <c r="H220" s="47">
        <v>1136338.52</v>
      </c>
      <c r="I220" s="48">
        <v>1501304.97</v>
      </c>
      <c r="J220" s="49">
        <f t="shared" si="7"/>
        <v>-364966.44999999995</v>
      </c>
      <c r="K220" s="50">
        <f>C220+G220</f>
        <v>1733.4294</v>
      </c>
      <c r="L220" s="41">
        <f>D220+H220</f>
        <v>2782410.37</v>
      </c>
      <c r="M220" s="5">
        <f>F220+J220</f>
        <v>-43333.209999999963</v>
      </c>
    </row>
    <row r="221" spans="1:13" s="1" customFormat="1" ht="15.75" customHeight="1" x14ac:dyDescent="0.25">
      <c r="A221" s="44">
        <v>218</v>
      </c>
      <c r="B221" s="45" t="s">
        <v>217</v>
      </c>
      <c r="C221" s="46">
        <v>1419.3172999999999</v>
      </c>
      <c r="D221" s="48">
        <v>2137463.4700000002</v>
      </c>
      <c r="E221" s="48">
        <v>1798737.2</v>
      </c>
      <c r="F221" s="49">
        <f t="shared" si="8"/>
        <v>338726.27000000025</v>
      </c>
      <c r="G221" s="46">
        <v>893.12120000000004</v>
      </c>
      <c r="H221" s="48">
        <v>1585201.14</v>
      </c>
      <c r="I221" s="48">
        <v>2038806.93</v>
      </c>
      <c r="J221" s="49">
        <f t="shared" si="7"/>
        <v>-453605.79000000004</v>
      </c>
      <c r="K221" s="50">
        <f>C221+G221</f>
        <v>2312.4385000000002</v>
      </c>
      <c r="L221" s="41">
        <f>D221+H221</f>
        <v>3722664.6100000003</v>
      </c>
      <c r="M221" s="5">
        <f>F221+J221</f>
        <v>-114879.51999999979</v>
      </c>
    </row>
    <row r="222" spans="1:13" s="1" customFormat="1" x14ac:dyDescent="0.25">
      <c r="A222" s="44">
        <v>219</v>
      </c>
      <c r="B222" s="45" t="s">
        <v>218</v>
      </c>
      <c r="C222" s="46">
        <v>558.44470000000001</v>
      </c>
      <c r="D222" s="47">
        <v>841006.57</v>
      </c>
      <c r="E222" s="48">
        <v>746347.27</v>
      </c>
      <c r="F222" s="49">
        <f t="shared" si="8"/>
        <v>94659.29999999993</v>
      </c>
      <c r="G222" s="46">
        <v>371.9375</v>
      </c>
      <c r="H222" s="47">
        <v>661627.01</v>
      </c>
      <c r="I222" s="48">
        <v>846023.29</v>
      </c>
      <c r="J222" s="49">
        <f t="shared" si="7"/>
        <v>-184396.28000000003</v>
      </c>
      <c r="K222" s="50">
        <f>C222+G222</f>
        <v>930.38220000000001</v>
      </c>
      <c r="L222" s="41">
        <f>D222+H222</f>
        <v>1502633.58</v>
      </c>
      <c r="M222" s="5">
        <f>F222+J222</f>
        <v>-89736.980000000098</v>
      </c>
    </row>
    <row r="223" spans="1:13" s="1" customFormat="1" ht="15.75" customHeight="1" x14ac:dyDescent="0.25">
      <c r="A223" s="44">
        <v>220</v>
      </c>
      <c r="B223" s="45" t="s">
        <v>219</v>
      </c>
      <c r="C223" s="46">
        <v>2094.0367000000001</v>
      </c>
      <c r="D223" s="47">
        <v>3153577.38</v>
      </c>
      <c r="E223" s="48">
        <v>2595037.81</v>
      </c>
      <c r="F223" s="49">
        <f t="shared" si="8"/>
        <v>558539.56999999983</v>
      </c>
      <c r="G223" s="46">
        <v>1281.2521999999999</v>
      </c>
      <c r="H223" s="47">
        <v>2272637.62</v>
      </c>
      <c r="I223" s="48">
        <v>2941577.36</v>
      </c>
      <c r="J223" s="49">
        <f t="shared" si="7"/>
        <v>-668939.73999999976</v>
      </c>
      <c r="K223" s="50">
        <f>C223+G223</f>
        <v>3375.2889</v>
      </c>
      <c r="L223" s="41">
        <f>D223+H223</f>
        <v>5426215</v>
      </c>
      <c r="M223" s="5">
        <f>F223+J223</f>
        <v>-110400.16999999993</v>
      </c>
    </row>
    <row r="224" spans="1:13" s="1" customFormat="1" ht="15.75" customHeight="1" x14ac:dyDescent="0.25">
      <c r="A224" s="44">
        <v>221</v>
      </c>
      <c r="B224" s="45" t="s">
        <v>220</v>
      </c>
      <c r="C224" s="46">
        <v>524.74879999999996</v>
      </c>
      <c r="D224" s="47">
        <v>790261.19</v>
      </c>
      <c r="E224" s="48">
        <v>624094.68000000005</v>
      </c>
      <c r="F224" s="49">
        <f t="shared" si="8"/>
        <v>166166.50999999989</v>
      </c>
      <c r="G224" s="46">
        <v>315.51780000000002</v>
      </c>
      <c r="H224" s="47">
        <v>559805.31999999995</v>
      </c>
      <c r="I224" s="48">
        <v>707436.5</v>
      </c>
      <c r="J224" s="49">
        <f t="shared" si="7"/>
        <v>-147631.18000000005</v>
      </c>
      <c r="K224" s="50">
        <f>C224+G224</f>
        <v>840.26659999999993</v>
      </c>
      <c r="L224" s="41">
        <f>D224+H224</f>
        <v>1350066.5099999998</v>
      </c>
      <c r="M224" s="5">
        <f>F224+J224</f>
        <v>18535.329999999842</v>
      </c>
    </row>
    <row r="225" spans="1:13" s="1" customFormat="1" ht="15.75" customHeight="1" x14ac:dyDescent="0.25">
      <c r="A225" s="44">
        <v>222</v>
      </c>
      <c r="B225" s="45" t="s">
        <v>221</v>
      </c>
      <c r="C225" s="46">
        <v>838.13890000000004</v>
      </c>
      <c r="D225" s="47">
        <v>1262220.42</v>
      </c>
      <c r="E225" s="48">
        <v>1069575.1200000001</v>
      </c>
      <c r="F225" s="49">
        <f t="shared" si="8"/>
        <v>192645.29999999981</v>
      </c>
      <c r="G225" s="46">
        <v>513.00239999999997</v>
      </c>
      <c r="H225" s="47">
        <v>911641.4</v>
      </c>
      <c r="I225" s="48">
        <v>1212405.18</v>
      </c>
      <c r="J225" s="49">
        <f t="shared" si="7"/>
        <v>-300763.77999999991</v>
      </c>
      <c r="K225" s="50">
        <f>C225+G225</f>
        <v>1351.1413</v>
      </c>
      <c r="L225" s="41">
        <f>D225+H225</f>
        <v>2173861.8199999998</v>
      </c>
      <c r="M225" s="5">
        <f>F225+J225</f>
        <v>-108118.4800000001</v>
      </c>
    </row>
    <row r="226" spans="1:13" s="1" customFormat="1" ht="15.75" customHeight="1" x14ac:dyDescent="0.25">
      <c r="A226" s="44">
        <v>223</v>
      </c>
      <c r="B226" s="45" t="s">
        <v>222</v>
      </c>
      <c r="C226" s="46">
        <v>383.0958</v>
      </c>
      <c r="D226" s="47">
        <v>576934.62</v>
      </c>
      <c r="E226" s="48">
        <v>494481.36</v>
      </c>
      <c r="F226" s="49">
        <f t="shared" si="8"/>
        <v>82453.260000000009</v>
      </c>
      <c r="G226" s="46">
        <v>234.8006</v>
      </c>
      <c r="H226" s="47">
        <v>416841.31</v>
      </c>
      <c r="I226" s="48">
        <v>560513.88</v>
      </c>
      <c r="J226" s="49">
        <f t="shared" si="7"/>
        <v>-143672.57</v>
      </c>
      <c r="K226" s="50">
        <f>C226+G226</f>
        <v>617.89639999999997</v>
      </c>
      <c r="L226" s="41">
        <f>D226+H226</f>
        <v>993775.92999999993</v>
      </c>
      <c r="M226" s="5">
        <f>F226+J226</f>
        <v>-61219.31</v>
      </c>
    </row>
    <row r="227" spans="1:13" s="1" customFormat="1" ht="15.75" customHeight="1" x14ac:dyDescent="0.25">
      <c r="A227" s="44">
        <v>224</v>
      </c>
      <c r="B227" s="45" t="s">
        <v>223</v>
      </c>
      <c r="C227" s="46">
        <v>372.38979999999998</v>
      </c>
      <c r="D227" s="47">
        <v>560811.56999999995</v>
      </c>
      <c r="E227" s="48">
        <v>472920.36</v>
      </c>
      <c r="F227" s="49">
        <f t="shared" si="8"/>
        <v>87891.209999999963</v>
      </c>
      <c r="G227" s="46">
        <v>232.86660000000001</v>
      </c>
      <c r="H227" s="47">
        <v>412730.03</v>
      </c>
      <c r="I227" s="48">
        <v>536073.77</v>
      </c>
      <c r="J227" s="49">
        <f t="shared" si="7"/>
        <v>-123343.73999999999</v>
      </c>
      <c r="K227" s="50">
        <f>C227+G227</f>
        <v>605.25639999999999</v>
      </c>
      <c r="L227" s="41">
        <f>D227+H227</f>
        <v>973541.6</v>
      </c>
      <c r="M227" s="5">
        <f>F227+J227</f>
        <v>-35452.530000000028</v>
      </c>
    </row>
    <row r="228" spans="1:13" s="1" customFormat="1" x14ac:dyDescent="0.25">
      <c r="A228" s="44">
        <v>225</v>
      </c>
      <c r="B228" s="45" t="s">
        <v>224</v>
      </c>
      <c r="C228" s="46">
        <v>1211.9908</v>
      </c>
      <c r="D228" s="47">
        <v>1825233.91</v>
      </c>
      <c r="E228" s="48">
        <v>1478532.42</v>
      </c>
      <c r="F228" s="49">
        <f t="shared" si="8"/>
        <v>346701.49</v>
      </c>
      <c r="G228" s="46">
        <v>774.00049999999999</v>
      </c>
      <c r="H228" s="47">
        <v>1370489.09</v>
      </c>
      <c r="I228" s="48">
        <v>1675975.33</v>
      </c>
      <c r="J228" s="49">
        <f t="shared" si="7"/>
        <v>-305486.24</v>
      </c>
      <c r="K228" s="50">
        <f>C228+G228</f>
        <v>1985.9913000000001</v>
      </c>
      <c r="L228" s="41">
        <f>D228+H228</f>
        <v>3195723</v>
      </c>
      <c r="M228" s="5">
        <f>F228+J228</f>
        <v>41215.25</v>
      </c>
    </row>
    <row r="229" spans="1:13" s="1" customFormat="1" ht="15.75" customHeight="1" x14ac:dyDescent="0.25">
      <c r="A229" s="44">
        <v>226</v>
      </c>
      <c r="B229" s="45" t="s">
        <v>225</v>
      </c>
      <c r="C229" s="46">
        <v>853.91729999999995</v>
      </c>
      <c r="D229" s="47">
        <v>1285982.3700000001</v>
      </c>
      <c r="E229" s="48">
        <v>1044550.91</v>
      </c>
      <c r="F229" s="49">
        <f t="shared" si="8"/>
        <v>241431.46000000008</v>
      </c>
      <c r="G229" s="46">
        <v>524.30619999999999</v>
      </c>
      <c r="H229" s="47">
        <v>930461.54</v>
      </c>
      <c r="I229" s="48">
        <v>1184039.49</v>
      </c>
      <c r="J229" s="49">
        <f t="shared" si="7"/>
        <v>-253577.94999999995</v>
      </c>
      <c r="K229" s="50">
        <f>C229+G229</f>
        <v>1378.2235000000001</v>
      </c>
      <c r="L229" s="41">
        <f>D229+H229</f>
        <v>2216443.91</v>
      </c>
      <c r="M229" s="5">
        <f>F229+J229</f>
        <v>-12146.489999999874</v>
      </c>
    </row>
    <row r="230" spans="1:13" s="1" customFormat="1" ht="15.75" customHeight="1" x14ac:dyDescent="0.25">
      <c r="A230" s="44">
        <v>227</v>
      </c>
      <c r="B230" s="45" t="s">
        <v>226</v>
      </c>
      <c r="C230" s="46">
        <v>880.69359999999995</v>
      </c>
      <c r="D230" s="47">
        <v>1326306.94</v>
      </c>
      <c r="E230" s="48">
        <v>1017790.29</v>
      </c>
      <c r="F230" s="49">
        <f t="shared" si="8"/>
        <v>308516.64999999991</v>
      </c>
      <c r="G230" s="46">
        <v>529.80709999999999</v>
      </c>
      <c r="H230" s="47">
        <v>939255.68</v>
      </c>
      <c r="I230" s="48">
        <v>1153626.08</v>
      </c>
      <c r="J230" s="49">
        <f t="shared" si="7"/>
        <v>-214370.40000000002</v>
      </c>
      <c r="K230" s="50">
        <f>C230+G230</f>
        <v>1410.5007000000001</v>
      </c>
      <c r="L230" s="41">
        <f>D230+H230</f>
        <v>2265562.62</v>
      </c>
      <c r="M230" s="5">
        <f>F230+J230</f>
        <v>94146.249999999884</v>
      </c>
    </row>
    <row r="231" spans="1:13" s="1" customFormat="1" ht="15.75" customHeight="1" x14ac:dyDescent="0.25">
      <c r="A231" s="44">
        <v>228</v>
      </c>
      <c r="B231" s="45" t="s">
        <v>227</v>
      </c>
      <c r="C231" s="46">
        <v>435.28699999999998</v>
      </c>
      <c r="D231" s="47">
        <v>655533.51</v>
      </c>
      <c r="E231" s="48">
        <v>504742.92</v>
      </c>
      <c r="F231" s="49">
        <f t="shared" si="8"/>
        <v>150790.59000000003</v>
      </c>
      <c r="G231" s="46">
        <v>263.86919999999998</v>
      </c>
      <c r="H231" s="47">
        <v>467461.76</v>
      </c>
      <c r="I231" s="48">
        <v>572146.09</v>
      </c>
      <c r="J231" s="49">
        <f t="shared" si="7"/>
        <v>-104684.32999999996</v>
      </c>
      <c r="K231" s="50">
        <f>C231+G231</f>
        <v>699.1561999999999</v>
      </c>
      <c r="L231" s="41">
        <f>D231+H231</f>
        <v>1122995.27</v>
      </c>
      <c r="M231" s="5">
        <f>F231+J231</f>
        <v>46106.260000000068</v>
      </c>
    </row>
    <row r="232" spans="1:13" s="1" customFormat="1" ht="15.75" customHeight="1" x14ac:dyDescent="0.25">
      <c r="A232" s="44">
        <v>229</v>
      </c>
      <c r="B232" s="45" t="s">
        <v>228</v>
      </c>
      <c r="C232" s="46">
        <v>398.6875</v>
      </c>
      <c r="D232" s="48">
        <v>600415.4</v>
      </c>
      <c r="E232" s="48">
        <v>473713.91</v>
      </c>
      <c r="F232" s="49">
        <f t="shared" si="8"/>
        <v>126701.49000000005</v>
      </c>
      <c r="G232" s="46">
        <v>238.8937</v>
      </c>
      <c r="H232" s="48">
        <v>423965.46</v>
      </c>
      <c r="I232" s="48">
        <v>536973.62</v>
      </c>
      <c r="J232" s="49">
        <f t="shared" si="7"/>
        <v>-113008.15999999997</v>
      </c>
      <c r="K232" s="50">
        <f>C232+G232</f>
        <v>637.58119999999997</v>
      </c>
      <c r="L232" s="41">
        <f>D232+H232</f>
        <v>1024380.8600000001</v>
      </c>
      <c r="M232" s="5">
        <f>F232+J232</f>
        <v>13693.330000000075</v>
      </c>
    </row>
    <row r="233" spans="1:13" s="1" customFormat="1" ht="15.75" customHeight="1" x14ac:dyDescent="0.25">
      <c r="A233" s="44">
        <v>230</v>
      </c>
      <c r="B233" s="45" t="s">
        <v>229</v>
      </c>
      <c r="C233" s="46">
        <v>407.42559999999997</v>
      </c>
      <c r="D233" s="47">
        <v>613574.80000000005</v>
      </c>
      <c r="E233" s="48">
        <v>475005.48</v>
      </c>
      <c r="F233" s="49">
        <f t="shared" si="8"/>
        <v>138569.32000000007</v>
      </c>
      <c r="G233" s="46">
        <v>241.9838</v>
      </c>
      <c r="H233" s="47">
        <v>428713.38</v>
      </c>
      <c r="I233" s="48">
        <v>538437.11</v>
      </c>
      <c r="J233" s="49">
        <f t="shared" si="7"/>
        <v>-109723.72999999998</v>
      </c>
      <c r="K233" s="50">
        <f>C233+G233</f>
        <v>649.40940000000001</v>
      </c>
      <c r="L233" s="41">
        <f>D233+H233</f>
        <v>1042288.18</v>
      </c>
      <c r="M233" s="5">
        <f>F233+J233</f>
        <v>28845.590000000084</v>
      </c>
    </row>
    <row r="234" spans="1:13" s="1" customFormat="1" ht="15.75" customHeight="1" x14ac:dyDescent="0.25">
      <c r="A234" s="44">
        <v>231</v>
      </c>
      <c r="B234" s="45" t="s">
        <v>230</v>
      </c>
      <c r="C234" s="46">
        <v>1459.5802000000001</v>
      </c>
      <c r="D234" s="47">
        <v>2198098.6</v>
      </c>
      <c r="E234" s="48">
        <v>1761049.01</v>
      </c>
      <c r="F234" s="49">
        <f t="shared" si="8"/>
        <v>437049.59000000008</v>
      </c>
      <c r="G234" s="46">
        <v>904.97040000000004</v>
      </c>
      <c r="H234" s="47">
        <v>1608374.5</v>
      </c>
      <c r="I234" s="48">
        <v>1996218.71</v>
      </c>
      <c r="J234" s="49">
        <f t="shared" si="7"/>
        <v>-387844.20999999996</v>
      </c>
      <c r="K234" s="50">
        <f>C234+G234</f>
        <v>2364.5506</v>
      </c>
      <c r="L234" s="41">
        <f>D234+H234</f>
        <v>3806473.1</v>
      </c>
      <c r="M234" s="5">
        <f>F234+J234</f>
        <v>49205.380000000121</v>
      </c>
    </row>
    <row r="235" spans="1:13" s="1" customFormat="1" ht="15.75" customHeight="1" x14ac:dyDescent="0.25">
      <c r="A235" s="44">
        <v>232</v>
      </c>
      <c r="B235" s="45" t="s">
        <v>231</v>
      </c>
      <c r="C235" s="46">
        <v>534.42750000000001</v>
      </c>
      <c r="D235" s="47">
        <v>804837.13</v>
      </c>
      <c r="E235" s="48">
        <v>702809.75</v>
      </c>
      <c r="F235" s="49">
        <f t="shared" si="8"/>
        <v>102027.38</v>
      </c>
      <c r="G235" s="46">
        <v>356.21249999999998</v>
      </c>
      <c r="H235" s="47">
        <v>631933.17000000004</v>
      </c>
      <c r="I235" s="48">
        <v>796662.89</v>
      </c>
      <c r="J235" s="49">
        <f t="shared" si="7"/>
        <v>-164729.71999999997</v>
      </c>
      <c r="K235" s="50">
        <f>C235+G235</f>
        <v>890.64</v>
      </c>
      <c r="L235" s="41">
        <f>D235+H235</f>
        <v>1436770.3</v>
      </c>
      <c r="M235" s="5">
        <f>F235+J235</f>
        <v>-62702.339999999967</v>
      </c>
    </row>
    <row r="236" spans="1:13" s="1" customFormat="1" ht="15.75" customHeight="1" x14ac:dyDescent="0.25">
      <c r="A236" s="44">
        <v>233</v>
      </c>
      <c r="B236" s="45" t="s">
        <v>232</v>
      </c>
      <c r="C236" s="46">
        <v>613.41279999999995</v>
      </c>
      <c r="D236" s="48">
        <v>923787.41</v>
      </c>
      <c r="E236" s="48">
        <v>793740.6</v>
      </c>
      <c r="F236" s="49">
        <f t="shared" si="8"/>
        <v>130046.81000000006</v>
      </c>
      <c r="G236" s="46">
        <v>361.2364</v>
      </c>
      <c r="H236" s="48">
        <v>640667.07999999996</v>
      </c>
      <c r="I236" s="48">
        <v>899735.8</v>
      </c>
      <c r="J236" s="49">
        <f t="shared" si="7"/>
        <v>-259068.72000000009</v>
      </c>
      <c r="K236" s="50">
        <f>C236+G236</f>
        <v>974.64919999999995</v>
      </c>
      <c r="L236" s="41">
        <f>D236+H236</f>
        <v>1564454.49</v>
      </c>
      <c r="M236" s="5">
        <f>F236+J236</f>
        <v>-129021.91000000003</v>
      </c>
    </row>
    <row r="237" spans="1:13" s="1" customFormat="1" ht="15.75" customHeight="1" x14ac:dyDescent="0.25">
      <c r="A237" s="44">
        <v>234</v>
      </c>
      <c r="B237" s="45" t="s">
        <v>233</v>
      </c>
      <c r="C237" s="46">
        <v>719.62</v>
      </c>
      <c r="D237" s="48">
        <v>1083733.3500000001</v>
      </c>
      <c r="E237" s="48">
        <v>829431.6</v>
      </c>
      <c r="F237" s="49">
        <f t="shared" si="8"/>
        <v>254301.75000000012</v>
      </c>
      <c r="G237" s="46">
        <v>436.26799999999997</v>
      </c>
      <c r="H237" s="48">
        <v>772963.89</v>
      </c>
      <c r="I237" s="48">
        <v>940244.65</v>
      </c>
      <c r="J237" s="49">
        <f t="shared" si="7"/>
        <v>-167280.76</v>
      </c>
      <c r="K237" s="50">
        <f>C237+G237</f>
        <v>1155.8879999999999</v>
      </c>
      <c r="L237" s="41">
        <f>D237+H237</f>
        <v>1856697.2400000002</v>
      </c>
      <c r="M237" s="5">
        <f>F237+J237</f>
        <v>87020.990000000107</v>
      </c>
    </row>
    <row r="238" spans="1:13" s="1" customFormat="1" ht="15.75" customHeight="1" x14ac:dyDescent="0.25">
      <c r="A238" s="44">
        <v>235</v>
      </c>
      <c r="B238" s="45" t="s">
        <v>234</v>
      </c>
      <c r="C238" s="46">
        <v>644.48590000000002</v>
      </c>
      <c r="D238" s="48">
        <v>970582.86</v>
      </c>
      <c r="E238" s="48">
        <v>775631.94</v>
      </c>
      <c r="F238" s="49">
        <f t="shared" si="8"/>
        <v>194950.92000000004</v>
      </c>
      <c r="G238" s="46">
        <v>406.9348</v>
      </c>
      <c r="H238" s="48">
        <v>721504.03</v>
      </c>
      <c r="I238" s="48">
        <v>879209.54</v>
      </c>
      <c r="J238" s="49">
        <f t="shared" si="7"/>
        <v>-157705.51</v>
      </c>
      <c r="K238" s="50">
        <f>C238+G238</f>
        <v>1051.4207000000001</v>
      </c>
      <c r="L238" s="41">
        <f>D238+H238</f>
        <v>1692086.8900000001</v>
      </c>
      <c r="M238" s="5">
        <f>F238+J238</f>
        <v>37245.410000000033</v>
      </c>
    </row>
    <row r="239" spans="1:13" s="1" customFormat="1" ht="15.75" customHeight="1" x14ac:dyDescent="0.25">
      <c r="A239" s="44">
        <v>236</v>
      </c>
      <c r="B239" s="45" t="s">
        <v>235</v>
      </c>
      <c r="C239" s="46">
        <v>1368.7932000000001</v>
      </c>
      <c r="D239" s="48">
        <v>2061375.18</v>
      </c>
      <c r="E239" s="48">
        <v>1620845.18</v>
      </c>
      <c r="F239" s="49">
        <f t="shared" si="8"/>
        <v>440530</v>
      </c>
      <c r="G239" s="46">
        <v>892.07830000000001</v>
      </c>
      <c r="H239" s="48">
        <v>1577452.35</v>
      </c>
      <c r="I239" s="48">
        <v>1837292.43</v>
      </c>
      <c r="J239" s="49">
        <f t="shared" si="7"/>
        <v>-259840.07999999984</v>
      </c>
      <c r="K239" s="50">
        <f>C239+G239</f>
        <v>2260.8715000000002</v>
      </c>
      <c r="L239" s="41">
        <f>D239+H239</f>
        <v>3638827.5300000003</v>
      </c>
      <c r="M239" s="5">
        <f>F239+J239</f>
        <v>180689.92000000016</v>
      </c>
    </row>
    <row r="240" spans="1:13" s="1" customFormat="1" ht="15.75" customHeight="1" x14ac:dyDescent="0.25">
      <c r="A240" s="44">
        <v>237</v>
      </c>
      <c r="B240" s="45" t="s">
        <v>236</v>
      </c>
      <c r="C240" s="46">
        <v>240.56780000000001</v>
      </c>
      <c r="D240" s="48">
        <v>362290.3</v>
      </c>
      <c r="E240" s="48">
        <v>311424.67</v>
      </c>
      <c r="F240" s="49">
        <f t="shared" si="8"/>
        <v>50865.630000000005</v>
      </c>
      <c r="G240" s="46">
        <v>144.7578</v>
      </c>
      <c r="H240" s="48">
        <v>256795.56</v>
      </c>
      <c r="I240" s="48">
        <v>353477.73</v>
      </c>
      <c r="J240" s="49">
        <f t="shared" si="7"/>
        <v>-96682.169999999984</v>
      </c>
      <c r="K240" s="50">
        <f>C240+G240</f>
        <v>385.32560000000001</v>
      </c>
      <c r="L240" s="41">
        <f>D240+H240</f>
        <v>619085.86</v>
      </c>
      <c r="M240" s="5">
        <f>F240+J240</f>
        <v>-45816.539999999979</v>
      </c>
    </row>
    <row r="241" spans="1:13" s="1" customFormat="1" ht="15.75" customHeight="1" x14ac:dyDescent="0.25">
      <c r="A241" s="44">
        <v>238</v>
      </c>
      <c r="B241" s="45" t="s">
        <v>237</v>
      </c>
      <c r="C241" s="46">
        <v>193.67609999999999</v>
      </c>
      <c r="D241" s="48">
        <v>291672.33</v>
      </c>
      <c r="E241" s="48">
        <v>263872.44</v>
      </c>
      <c r="F241" s="49">
        <f t="shared" si="8"/>
        <v>27799.890000000014</v>
      </c>
      <c r="G241" s="46">
        <v>114.9958</v>
      </c>
      <c r="H241" s="48">
        <v>204563.96</v>
      </c>
      <c r="I241" s="48">
        <v>299109.69</v>
      </c>
      <c r="J241" s="49">
        <f t="shared" si="7"/>
        <v>-94545.73000000001</v>
      </c>
      <c r="K241" s="50">
        <f>C241+G241</f>
        <v>308.67189999999999</v>
      </c>
      <c r="L241" s="41">
        <f>D241+H241</f>
        <v>496236.29000000004</v>
      </c>
      <c r="M241" s="5">
        <f>F241+J241</f>
        <v>-66745.84</v>
      </c>
    </row>
    <row r="242" spans="1:13" s="1" customFormat="1" ht="15.75" customHeight="1" x14ac:dyDescent="0.25">
      <c r="A242" s="44">
        <v>239</v>
      </c>
      <c r="B242" s="45" t="s">
        <v>238</v>
      </c>
      <c r="C242" s="46">
        <v>309.7783</v>
      </c>
      <c r="D242" s="48">
        <v>466519.92</v>
      </c>
      <c r="E242" s="48">
        <v>412577.22</v>
      </c>
      <c r="F242" s="49">
        <f t="shared" si="8"/>
        <v>53942.700000000012</v>
      </c>
      <c r="G242" s="46">
        <v>199.31989999999999</v>
      </c>
      <c r="H242" s="48">
        <v>353565.3</v>
      </c>
      <c r="I242" s="48">
        <v>467673.16</v>
      </c>
      <c r="J242" s="49">
        <f t="shared" si="7"/>
        <v>-114107.85999999999</v>
      </c>
      <c r="K242" s="50">
        <f>C242+G242</f>
        <v>509.09820000000002</v>
      </c>
      <c r="L242" s="41">
        <f>D242+H242</f>
        <v>820085.22</v>
      </c>
      <c r="M242" s="5">
        <f>F242+J242</f>
        <v>-60165.159999999974</v>
      </c>
    </row>
    <row r="243" spans="1:13" s="1" customFormat="1" ht="15.75" customHeight="1" x14ac:dyDescent="0.25">
      <c r="A243" s="44">
        <v>240</v>
      </c>
      <c r="B243" s="45" t="s">
        <v>239</v>
      </c>
      <c r="C243" s="46">
        <v>397.16550000000001</v>
      </c>
      <c r="D243" s="48">
        <v>598123.28</v>
      </c>
      <c r="E243" s="48">
        <v>498649.55</v>
      </c>
      <c r="F243" s="49">
        <f t="shared" si="8"/>
        <v>99473.73000000004</v>
      </c>
      <c r="G243" s="46">
        <v>257.49189999999999</v>
      </c>
      <c r="H243" s="48">
        <v>455326.03</v>
      </c>
      <c r="I243" s="48">
        <v>565239.24</v>
      </c>
      <c r="J243" s="49">
        <f t="shared" si="7"/>
        <v>-109913.20999999996</v>
      </c>
      <c r="K243" s="50">
        <f>C243+G243</f>
        <v>654.65740000000005</v>
      </c>
      <c r="L243" s="41">
        <f>D243+H243</f>
        <v>1053449.31</v>
      </c>
      <c r="M243" s="5">
        <f>F243+J243</f>
        <v>-10439.479999999923</v>
      </c>
    </row>
    <row r="244" spans="1:13" s="1" customFormat="1" ht="15.75" customHeight="1" x14ac:dyDescent="0.25">
      <c r="A244" s="44">
        <v>241</v>
      </c>
      <c r="B244" s="45" t="s">
        <v>240</v>
      </c>
      <c r="C244" s="46">
        <v>709.09640000000002</v>
      </c>
      <c r="D244" s="47">
        <v>1067885</v>
      </c>
      <c r="E244" s="48">
        <v>871657.03</v>
      </c>
      <c r="F244" s="49">
        <f t="shared" si="8"/>
        <v>196227.96999999997</v>
      </c>
      <c r="G244" s="46">
        <v>479.71429999999998</v>
      </c>
      <c r="H244" s="47">
        <v>850011.33</v>
      </c>
      <c r="I244" s="48">
        <v>988057.87</v>
      </c>
      <c r="J244" s="49">
        <f t="shared" si="7"/>
        <v>-138046.54000000004</v>
      </c>
      <c r="K244" s="50">
        <f>C244+G244</f>
        <v>1188.8107</v>
      </c>
      <c r="L244" s="41">
        <f>D244+H244</f>
        <v>1917896.33</v>
      </c>
      <c r="M244" s="5">
        <f>F244+J244</f>
        <v>58181.429999999935</v>
      </c>
    </row>
    <row r="245" spans="1:13" s="1" customFormat="1" ht="15.75" customHeight="1" x14ac:dyDescent="0.25">
      <c r="A245" s="44">
        <v>242</v>
      </c>
      <c r="B245" s="45" t="s">
        <v>241</v>
      </c>
      <c r="C245" s="46">
        <v>750.8365</v>
      </c>
      <c r="D245" s="47">
        <v>1130744.75</v>
      </c>
      <c r="E245" s="48">
        <v>947380.74</v>
      </c>
      <c r="F245" s="49">
        <f t="shared" si="8"/>
        <v>183364.01</v>
      </c>
      <c r="G245" s="46">
        <v>506.92840000000001</v>
      </c>
      <c r="H245" s="47">
        <v>897276.46</v>
      </c>
      <c r="I245" s="48">
        <v>1073915.22</v>
      </c>
      <c r="J245" s="49">
        <f t="shared" si="7"/>
        <v>-176638.76</v>
      </c>
      <c r="K245" s="50">
        <f>C245+G245</f>
        <v>1257.7649000000001</v>
      </c>
      <c r="L245" s="41">
        <f>D245+H245</f>
        <v>2028021.21</v>
      </c>
      <c r="M245" s="5">
        <f>F245+J245</f>
        <v>6725.25</v>
      </c>
    </row>
    <row r="246" spans="1:13" s="1" customFormat="1" ht="15.75" customHeight="1" x14ac:dyDescent="0.25">
      <c r="A246" s="44">
        <v>243</v>
      </c>
      <c r="B246" s="45" t="s">
        <v>242</v>
      </c>
      <c r="C246" s="46">
        <v>462.63720000000001</v>
      </c>
      <c r="D246" s="47">
        <v>696722.4</v>
      </c>
      <c r="E246" s="48">
        <v>594328.56000000006</v>
      </c>
      <c r="F246" s="49">
        <f t="shared" si="8"/>
        <v>102393.83999999997</v>
      </c>
      <c r="G246" s="46">
        <v>319.20850000000002</v>
      </c>
      <c r="H246" s="47">
        <v>564793.28</v>
      </c>
      <c r="I246" s="48">
        <v>673694.57</v>
      </c>
      <c r="J246" s="49">
        <f t="shared" si="7"/>
        <v>-108901.28999999992</v>
      </c>
      <c r="K246" s="50">
        <f>C246+G246</f>
        <v>781.84570000000008</v>
      </c>
      <c r="L246" s="41">
        <f>D246+H246</f>
        <v>1261515.6800000002</v>
      </c>
      <c r="M246" s="5">
        <f>F246+J246</f>
        <v>-6507.4499999999534</v>
      </c>
    </row>
    <row r="247" spans="1:13" s="1" customFormat="1" ht="15.75" customHeight="1" x14ac:dyDescent="0.25">
      <c r="A247" s="44">
        <v>244</v>
      </c>
      <c r="B247" s="45" t="s">
        <v>243</v>
      </c>
      <c r="C247" s="46">
        <v>1222.0210999999999</v>
      </c>
      <c r="D247" s="47">
        <v>1840339.34</v>
      </c>
      <c r="E247" s="48">
        <v>1347232.32</v>
      </c>
      <c r="F247" s="49">
        <f t="shared" si="8"/>
        <v>493107.02</v>
      </c>
      <c r="G247" s="46">
        <v>796.19219999999996</v>
      </c>
      <c r="H247" s="47">
        <v>1410784.55</v>
      </c>
      <c r="I247" s="48">
        <v>1527140.42</v>
      </c>
      <c r="J247" s="49">
        <f t="shared" si="7"/>
        <v>-116355.86999999988</v>
      </c>
      <c r="K247" s="50">
        <f>C247+G247</f>
        <v>2018.2132999999999</v>
      </c>
      <c r="L247" s="41">
        <f>D247+H247</f>
        <v>3251123.89</v>
      </c>
      <c r="M247" s="5">
        <f>F247+J247</f>
        <v>376751.15000000014</v>
      </c>
    </row>
    <row r="248" spans="1:13" s="1" customFormat="1" ht="15.75" customHeight="1" x14ac:dyDescent="0.25">
      <c r="A248" s="44">
        <v>245</v>
      </c>
      <c r="B248" s="45" t="s">
        <v>244</v>
      </c>
      <c r="C248" s="46">
        <v>465.5856</v>
      </c>
      <c r="D248" s="48">
        <v>701162.59</v>
      </c>
      <c r="E248" s="48">
        <v>558357.84</v>
      </c>
      <c r="F248" s="49">
        <f t="shared" si="8"/>
        <v>142804.75</v>
      </c>
      <c r="G248" s="46">
        <v>328.63260000000002</v>
      </c>
      <c r="H248" s="48">
        <v>586134.48</v>
      </c>
      <c r="I248" s="48">
        <v>632920.67000000004</v>
      </c>
      <c r="J248" s="49">
        <f t="shared" si="7"/>
        <v>-46786.190000000061</v>
      </c>
      <c r="K248" s="50">
        <f>C248+G248</f>
        <v>794.21820000000002</v>
      </c>
      <c r="L248" s="41">
        <f>D248+H248</f>
        <v>1287297.0699999998</v>
      </c>
      <c r="M248" s="5">
        <f>F248+J248</f>
        <v>96018.559999999939</v>
      </c>
    </row>
    <row r="249" spans="1:13" s="1" customFormat="1" ht="15.75" customHeight="1" x14ac:dyDescent="0.25">
      <c r="A249" s="44">
        <v>246</v>
      </c>
      <c r="B249" s="45" t="s">
        <v>245</v>
      </c>
      <c r="C249" s="46">
        <v>470.64980000000003</v>
      </c>
      <c r="D249" s="47">
        <v>708789.15</v>
      </c>
      <c r="E249" s="48">
        <v>593252.09</v>
      </c>
      <c r="F249" s="49">
        <f t="shared" si="8"/>
        <v>115537.06000000006</v>
      </c>
      <c r="G249" s="46">
        <v>332.06110000000001</v>
      </c>
      <c r="H249" s="47">
        <v>588230.02</v>
      </c>
      <c r="I249" s="48">
        <v>672474.71</v>
      </c>
      <c r="J249" s="49">
        <f t="shared" si="7"/>
        <v>-84244.689999999944</v>
      </c>
      <c r="K249" s="50">
        <f>C249+G249</f>
        <v>802.71090000000004</v>
      </c>
      <c r="L249" s="41">
        <f>D249+H249</f>
        <v>1297019.17</v>
      </c>
      <c r="M249" s="5">
        <f>F249+J249</f>
        <v>31292.370000000112</v>
      </c>
    </row>
    <row r="250" spans="1:13" s="1" customFormat="1" ht="15.75" customHeight="1" x14ac:dyDescent="0.25">
      <c r="A250" s="44">
        <v>247</v>
      </c>
      <c r="B250" s="45" t="s">
        <v>246</v>
      </c>
      <c r="C250" s="46">
        <v>1250.3380999999999</v>
      </c>
      <c r="D250" s="47">
        <v>1882984.16</v>
      </c>
      <c r="E250" s="48">
        <v>1372232.84</v>
      </c>
      <c r="F250" s="49">
        <f t="shared" si="8"/>
        <v>510751.31999999983</v>
      </c>
      <c r="G250" s="46">
        <v>869.19370000000004</v>
      </c>
      <c r="H250" s="47">
        <v>1544962.59</v>
      </c>
      <c r="I250" s="48">
        <v>1555491.23</v>
      </c>
      <c r="J250" s="49">
        <f t="shared" si="7"/>
        <v>-10528.639999999898</v>
      </c>
      <c r="K250" s="50">
        <f>C250+G250</f>
        <v>2119.5317999999997</v>
      </c>
      <c r="L250" s="41">
        <f>D250+H250</f>
        <v>3427946.75</v>
      </c>
      <c r="M250" s="5">
        <f>F250+J250</f>
        <v>500222.67999999993</v>
      </c>
    </row>
    <row r="251" spans="1:13" s="1" customFormat="1" ht="15.75" customHeight="1" x14ac:dyDescent="0.25">
      <c r="A251" s="44">
        <v>248</v>
      </c>
      <c r="B251" s="45" t="s">
        <v>247</v>
      </c>
      <c r="C251" s="46">
        <v>260.40320000000003</v>
      </c>
      <c r="D251" s="47">
        <v>392162.01</v>
      </c>
      <c r="E251" s="48">
        <v>348907.75</v>
      </c>
      <c r="F251" s="49">
        <f t="shared" si="8"/>
        <v>43254.260000000009</v>
      </c>
      <c r="G251" s="46">
        <v>179.82839999999999</v>
      </c>
      <c r="H251" s="47">
        <v>318133.48</v>
      </c>
      <c r="I251" s="48">
        <v>395501.03</v>
      </c>
      <c r="J251" s="49">
        <f t="shared" si="7"/>
        <v>-77367.550000000047</v>
      </c>
      <c r="K251" s="50">
        <f>C251+G251</f>
        <v>440.23160000000001</v>
      </c>
      <c r="L251" s="41">
        <f>D251+H251</f>
        <v>710295.49</v>
      </c>
      <c r="M251" s="5">
        <f>F251+J251</f>
        <v>-34113.290000000037</v>
      </c>
    </row>
    <row r="252" spans="1:13" s="1" customFormat="1" ht="15.75" customHeight="1" x14ac:dyDescent="0.25">
      <c r="A252" s="44">
        <v>249</v>
      </c>
      <c r="B252" s="45" t="s">
        <v>248</v>
      </c>
      <c r="C252" s="46">
        <v>299.52879999999999</v>
      </c>
      <c r="D252" s="47">
        <v>451084.38</v>
      </c>
      <c r="E252" s="48">
        <v>426074.35</v>
      </c>
      <c r="F252" s="49">
        <f t="shared" si="8"/>
        <v>25010.030000000028</v>
      </c>
      <c r="G252" s="46">
        <v>194.06020000000001</v>
      </c>
      <c r="H252" s="47">
        <v>341956.98</v>
      </c>
      <c r="I252" s="48">
        <v>482833.26</v>
      </c>
      <c r="J252" s="49">
        <f t="shared" si="7"/>
        <v>-140876.28000000003</v>
      </c>
      <c r="K252" s="50">
        <f>C252+G252</f>
        <v>493.589</v>
      </c>
      <c r="L252" s="41">
        <f>D252+H252</f>
        <v>793041.36</v>
      </c>
      <c r="M252" s="5">
        <f>F252+J252</f>
        <v>-115866.25</v>
      </c>
    </row>
    <row r="253" spans="1:13" s="1" customFormat="1" ht="15.75" customHeight="1" x14ac:dyDescent="0.25">
      <c r="A253" s="44">
        <v>250</v>
      </c>
      <c r="B253" s="45" t="s">
        <v>249</v>
      </c>
      <c r="C253" s="46">
        <v>348.51749999999998</v>
      </c>
      <c r="D253" s="47">
        <v>524860.4</v>
      </c>
      <c r="E253" s="48">
        <v>425931.25</v>
      </c>
      <c r="F253" s="49">
        <f t="shared" si="8"/>
        <v>98929.150000000023</v>
      </c>
      <c r="G253" s="46">
        <v>228.70339999999999</v>
      </c>
      <c r="H253" s="47">
        <v>403167.73</v>
      </c>
      <c r="I253" s="48">
        <v>482809.64</v>
      </c>
      <c r="J253" s="49">
        <f t="shared" si="7"/>
        <v>-79641.910000000033</v>
      </c>
      <c r="K253" s="50">
        <f>C253+G253</f>
        <v>577.22090000000003</v>
      </c>
      <c r="L253" s="41">
        <f>D253+H253</f>
        <v>928028.13</v>
      </c>
      <c r="M253" s="5">
        <f>F253+J253</f>
        <v>19287.239999999991</v>
      </c>
    </row>
    <row r="254" spans="1:13" s="1" customFormat="1" ht="15.75" customHeight="1" x14ac:dyDescent="0.25">
      <c r="A254" s="44">
        <v>251</v>
      </c>
      <c r="B254" s="45" t="s">
        <v>250</v>
      </c>
      <c r="C254" s="46">
        <v>330.5086</v>
      </c>
      <c r="D254" s="47">
        <v>497739.35</v>
      </c>
      <c r="E254" s="48">
        <v>460442.64</v>
      </c>
      <c r="F254" s="49">
        <f t="shared" si="8"/>
        <v>37296.709999999963</v>
      </c>
      <c r="G254" s="46">
        <v>209.035</v>
      </c>
      <c r="H254" s="47">
        <v>371841.09</v>
      </c>
      <c r="I254" s="48">
        <v>521930.13</v>
      </c>
      <c r="J254" s="49">
        <f t="shared" si="7"/>
        <v>-150089.03999999998</v>
      </c>
      <c r="K254" s="50">
        <f>C254+G254</f>
        <v>539.54359999999997</v>
      </c>
      <c r="L254" s="41">
        <f>D254+H254</f>
        <v>869580.44</v>
      </c>
      <c r="M254" s="5">
        <f>F254+J254</f>
        <v>-112792.33000000002</v>
      </c>
    </row>
    <row r="255" spans="1:13" s="1" customFormat="1" ht="15.75" customHeight="1" x14ac:dyDescent="0.25">
      <c r="A255" s="44">
        <v>252</v>
      </c>
      <c r="B255" s="45" t="s">
        <v>251</v>
      </c>
      <c r="C255" s="46">
        <v>875.89700000000005</v>
      </c>
      <c r="D255" s="48">
        <v>1319083.3500000001</v>
      </c>
      <c r="E255" s="48">
        <v>952107.54</v>
      </c>
      <c r="F255" s="49">
        <f t="shared" si="8"/>
        <v>366975.81000000006</v>
      </c>
      <c r="G255" s="46">
        <v>533.87040000000002</v>
      </c>
      <c r="H255" s="48">
        <v>948718.42</v>
      </c>
      <c r="I255" s="48">
        <v>1079251.97</v>
      </c>
      <c r="J255" s="49">
        <f t="shared" si="7"/>
        <v>-130533.54999999993</v>
      </c>
      <c r="K255" s="50">
        <f>C255+G255</f>
        <v>1409.7674000000002</v>
      </c>
      <c r="L255" s="41">
        <f>D255+H255</f>
        <v>2267801.77</v>
      </c>
      <c r="M255" s="5">
        <f>F255+J255</f>
        <v>236442.26000000013</v>
      </c>
    </row>
    <row r="256" spans="1:13" s="1" customFormat="1" ht="15.75" customHeight="1" x14ac:dyDescent="0.25">
      <c r="A256" s="44">
        <v>253</v>
      </c>
      <c r="B256" s="45" t="s">
        <v>252</v>
      </c>
      <c r="C256" s="46">
        <v>1426.2845</v>
      </c>
      <c r="D256" s="48">
        <v>2147955.9300000002</v>
      </c>
      <c r="E256" s="48">
        <v>1775363.15</v>
      </c>
      <c r="F256" s="49">
        <f t="shared" si="8"/>
        <v>372592.78000000026</v>
      </c>
      <c r="G256" s="46">
        <v>947.18110000000001</v>
      </c>
      <c r="H256" s="48">
        <v>1677869.3</v>
      </c>
      <c r="I256" s="48">
        <v>2012445.61</v>
      </c>
      <c r="J256" s="49">
        <f t="shared" si="7"/>
        <v>-334576.31000000006</v>
      </c>
      <c r="K256" s="50">
        <f>C256+G256</f>
        <v>2373.4656</v>
      </c>
      <c r="L256" s="41">
        <f>D256+H256</f>
        <v>3825825.2300000004</v>
      </c>
      <c r="M256" s="5">
        <f>F256+J256</f>
        <v>38016.470000000205</v>
      </c>
    </row>
    <row r="257" spans="1:13" s="1" customFormat="1" ht="15.75" customHeight="1" x14ac:dyDescent="0.25">
      <c r="A257" s="44">
        <v>254</v>
      </c>
      <c r="B257" s="45" t="s">
        <v>253</v>
      </c>
      <c r="C257" s="46">
        <v>356.1669</v>
      </c>
      <c r="D257" s="47">
        <v>536380.21</v>
      </c>
      <c r="E257" s="48">
        <v>442686.07</v>
      </c>
      <c r="F257" s="49">
        <f t="shared" si="8"/>
        <v>93694.139999999956</v>
      </c>
      <c r="G257" s="46">
        <v>222.1207</v>
      </c>
      <c r="H257" s="47">
        <v>395591.28</v>
      </c>
      <c r="I257" s="48">
        <v>501814.57</v>
      </c>
      <c r="J257" s="49">
        <f t="shared" si="7"/>
        <v>-106223.28999999998</v>
      </c>
      <c r="K257" s="50">
        <f>C257+G257</f>
        <v>578.2876</v>
      </c>
      <c r="L257" s="41">
        <f>D257+H257</f>
        <v>931971.49</v>
      </c>
      <c r="M257" s="5">
        <f>F257+J257</f>
        <v>-12529.150000000023</v>
      </c>
    </row>
    <row r="258" spans="1:13" s="1" customFormat="1" ht="15.75" customHeight="1" x14ac:dyDescent="0.25">
      <c r="A258" s="44">
        <v>255</v>
      </c>
      <c r="B258" s="45" t="s">
        <v>254</v>
      </c>
      <c r="C258" s="46">
        <v>513.64919999999995</v>
      </c>
      <c r="D258" s="48">
        <v>773545.41</v>
      </c>
      <c r="E258" s="48">
        <v>666301.73</v>
      </c>
      <c r="F258" s="49">
        <f t="shared" si="8"/>
        <v>107243.68000000005</v>
      </c>
      <c r="G258" s="46">
        <v>267.94659999999999</v>
      </c>
      <c r="H258" s="48">
        <v>472705.26</v>
      </c>
      <c r="I258" s="48">
        <v>755278.65</v>
      </c>
      <c r="J258" s="49">
        <f t="shared" si="7"/>
        <v>-282573.39</v>
      </c>
      <c r="K258" s="50">
        <f>C258+G258</f>
        <v>781.59579999999994</v>
      </c>
      <c r="L258" s="41">
        <f>D258+H258</f>
        <v>1246250.67</v>
      </c>
      <c r="M258" s="5">
        <f>F258+J258</f>
        <v>-175329.70999999996</v>
      </c>
    </row>
    <row r="259" spans="1:13" s="1" customFormat="1" ht="15.75" customHeight="1" x14ac:dyDescent="0.25">
      <c r="A259" s="44">
        <v>256</v>
      </c>
      <c r="B259" s="45" t="s">
        <v>255</v>
      </c>
      <c r="C259" s="46">
        <v>1123.8110999999999</v>
      </c>
      <c r="D259" s="47">
        <v>1692437.03</v>
      </c>
      <c r="E259" s="48">
        <v>1479281.12</v>
      </c>
      <c r="F259" s="49">
        <f t="shared" si="8"/>
        <v>213155.90999999992</v>
      </c>
      <c r="G259" s="46">
        <v>718.44230000000005</v>
      </c>
      <c r="H259" s="47">
        <v>1279950.77</v>
      </c>
      <c r="I259" s="48">
        <v>1676937.81</v>
      </c>
      <c r="J259" s="49">
        <f t="shared" si="7"/>
        <v>-396987.04000000004</v>
      </c>
      <c r="K259" s="50">
        <f>C259+G259</f>
        <v>1842.2534000000001</v>
      </c>
      <c r="L259" s="41">
        <f>D259+H259</f>
        <v>2972387.8</v>
      </c>
      <c r="M259" s="5">
        <f>F259+J259</f>
        <v>-183831.13000000012</v>
      </c>
    </row>
    <row r="260" spans="1:13" s="1" customFormat="1" ht="15.75" customHeight="1" x14ac:dyDescent="0.25">
      <c r="A260" s="44">
        <v>257</v>
      </c>
      <c r="B260" s="45" t="s">
        <v>256</v>
      </c>
      <c r="C260" s="46">
        <v>274.59480000000002</v>
      </c>
      <c r="D260" s="47">
        <v>413534.27</v>
      </c>
      <c r="E260" s="48">
        <v>357836.94</v>
      </c>
      <c r="F260" s="49">
        <f t="shared" si="8"/>
        <v>55697.330000000016</v>
      </c>
      <c r="G260" s="46">
        <v>175.2791</v>
      </c>
      <c r="H260" s="47">
        <v>311926.61</v>
      </c>
      <c r="I260" s="48">
        <v>405622.64</v>
      </c>
      <c r="J260" s="49">
        <f t="shared" si="7"/>
        <v>-93696.030000000028</v>
      </c>
      <c r="K260" s="50">
        <f>C260+G260</f>
        <v>449.87390000000005</v>
      </c>
      <c r="L260" s="41">
        <f>D260+H260</f>
        <v>725460.88</v>
      </c>
      <c r="M260" s="5">
        <f>F260+J260</f>
        <v>-37998.700000000012</v>
      </c>
    </row>
    <row r="261" spans="1:13" s="1" customFormat="1" ht="15.75" customHeight="1" x14ac:dyDescent="0.25">
      <c r="A261" s="44">
        <v>258</v>
      </c>
      <c r="B261" s="45" t="s">
        <v>257</v>
      </c>
      <c r="C261" s="46">
        <v>767.53499999999997</v>
      </c>
      <c r="D261" s="47">
        <v>1155892.3700000001</v>
      </c>
      <c r="E261" s="48">
        <v>996016.16</v>
      </c>
      <c r="F261" s="49">
        <f t="shared" ref="F261:F324" si="9">D261-E261</f>
        <v>159876.21000000008</v>
      </c>
      <c r="G261" s="46">
        <v>400.8963</v>
      </c>
      <c r="H261" s="47">
        <v>706925.11</v>
      </c>
      <c r="I261" s="48">
        <v>1130146</v>
      </c>
      <c r="J261" s="49">
        <f t="shared" ref="J261:J324" si="10">H261-I261</f>
        <v>-423220.89</v>
      </c>
      <c r="K261" s="50">
        <f>C261+G261</f>
        <v>1168.4313</v>
      </c>
      <c r="L261" s="41">
        <f>D261+H261</f>
        <v>1862817.48</v>
      </c>
      <c r="M261" s="5">
        <f>F261+J261</f>
        <v>-263344.67999999993</v>
      </c>
    </row>
    <row r="262" spans="1:13" s="1" customFormat="1" ht="15.75" customHeight="1" x14ac:dyDescent="0.25">
      <c r="A262" s="44">
        <v>259</v>
      </c>
      <c r="B262" s="45" t="s">
        <v>258</v>
      </c>
      <c r="C262" s="46">
        <v>988.3963</v>
      </c>
      <c r="D262" s="47">
        <v>1488505.06</v>
      </c>
      <c r="E262" s="48">
        <v>1262839.02</v>
      </c>
      <c r="F262" s="49">
        <f t="shared" si="9"/>
        <v>225666.04000000004</v>
      </c>
      <c r="G262" s="46">
        <v>611.72969999999998</v>
      </c>
      <c r="H262" s="47">
        <v>1089478.31</v>
      </c>
      <c r="I262" s="48">
        <v>1431478.19</v>
      </c>
      <c r="J262" s="49">
        <f t="shared" si="10"/>
        <v>-341999.87999999989</v>
      </c>
      <c r="K262" s="50">
        <f>C262+G262</f>
        <v>1600.126</v>
      </c>
      <c r="L262" s="41">
        <f>D262+H262</f>
        <v>2577983.37</v>
      </c>
      <c r="M262" s="5">
        <f>F262+J262</f>
        <v>-116333.83999999985</v>
      </c>
    </row>
    <row r="263" spans="1:13" s="1" customFormat="1" ht="15.75" customHeight="1" x14ac:dyDescent="0.25">
      <c r="A263" s="44">
        <v>260</v>
      </c>
      <c r="B263" s="45" t="s">
        <v>259</v>
      </c>
      <c r="C263" s="46">
        <v>559.9579</v>
      </c>
      <c r="D263" s="47">
        <v>843285.39</v>
      </c>
      <c r="E263" s="48">
        <v>736352.23</v>
      </c>
      <c r="F263" s="49">
        <f t="shared" si="9"/>
        <v>106933.16000000003</v>
      </c>
      <c r="G263" s="46">
        <v>350.6943</v>
      </c>
      <c r="H263" s="47">
        <v>624758.22</v>
      </c>
      <c r="I263" s="48">
        <v>834765.62</v>
      </c>
      <c r="J263" s="49">
        <f t="shared" si="10"/>
        <v>-210007.40000000002</v>
      </c>
      <c r="K263" s="50">
        <f>C263+G263</f>
        <v>910.65219999999999</v>
      </c>
      <c r="L263" s="41">
        <f>D263+H263</f>
        <v>1468043.6099999999</v>
      </c>
      <c r="M263" s="5">
        <f>F263+J263</f>
        <v>-103074.23999999999</v>
      </c>
    </row>
    <row r="264" spans="1:13" s="2" customFormat="1" ht="15.75" customHeight="1" x14ac:dyDescent="0.25">
      <c r="A264" s="44">
        <v>261</v>
      </c>
      <c r="B264" s="45" t="s">
        <v>260</v>
      </c>
      <c r="C264" s="46">
        <v>345.52629999999999</v>
      </c>
      <c r="D264" s="47">
        <v>520355.7</v>
      </c>
      <c r="E264" s="48">
        <v>517938.9</v>
      </c>
      <c r="F264" s="49">
        <f t="shared" si="9"/>
        <v>2416.7999999999884</v>
      </c>
      <c r="G264" s="46">
        <v>215.90969999999999</v>
      </c>
      <c r="H264" s="47">
        <v>380843.81</v>
      </c>
      <c r="I264" s="48">
        <v>587110.96</v>
      </c>
      <c r="J264" s="49">
        <f t="shared" si="10"/>
        <v>-206267.14999999997</v>
      </c>
      <c r="K264" s="50">
        <f>C264+G264</f>
        <v>561.43599999999992</v>
      </c>
      <c r="L264" s="41">
        <f>D264+H264</f>
        <v>901199.51</v>
      </c>
      <c r="M264" s="5">
        <f>F264+J264</f>
        <v>-203850.34999999998</v>
      </c>
    </row>
    <row r="265" spans="1:13" s="1" customFormat="1" ht="15.75" customHeight="1" x14ac:dyDescent="0.25">
      <c r="A265" s="44">
        <v>262</v>
      </c>
      <c r="B265" s="45" t="s">
        <v>261</v>
      </c>
      <c r="C265" s="46">
        <v>259.11840000000001</v>
      </c>
      <c r="D265" s="47">
        <v>390227.12</v>
      </c>
      <c r="E265" s="48">
        <v>322435.81</v>
      </c>
      <c r="F265" s="49">
        <f t="shared" si="9"/>
        <v>67791.31</v>
      </c>
      <c r="G265" s="46">
        <v>155.69210000000001</v>
      </c>
      <c r="H265" s="47">
        <v>276976.25</v>
      </c>
      <c r="I265" s="48">
        <v>365494.18</v>
      </c>
      <c r="J265" s="49">
        <f t="shared" si="10"/>
        <v>-88517.93</v>
      </c>
      <c r="K265" s="50">
        <f>C265+G265</f>
        <v>414.81050000000005</v>
      </c>
      <c r="L265" s="41">
        <f>D265+H265</f>
        <v>667203.37</v>
      </c>
      <c r="M265" s="5">
        <f>F265+J265</f>
        <v>-20726.619999999995</v>
      </c>
    </row>
    <row r="266" spans="1:13" s="1" customFormat="1" ht="15.75" customHeight="1" x14ac:dyDescent="0.25">
      <c r="A266" s="44">
        <v>263</v>
      </c>
      <c r="B266" s="45" t="s">
        <v>262</v>
      </c>
      <c r="C266" s="46">
        <v>657.52160000000003</v>
      </c>
      <c r="D266" s="47">
        <v>990214.37</v>
      </c>
      <c r="E266" s="48">
        <v>894505.52</v>
      </c>
      <c r="F266" s="49">
        <f t="shared" si="9"/>
        <v>95708.849999999977</v>
      </c>
      <c r="G266" s="46">
        <v>447.63720000000001</v>
      </c>
      <c r="H266" s="47">
        <v>796669.83</v>
      </c>
      <c r="I266" s="48">
        <v>1014061.2</v>
      </c>
      <c r="J266" s="49">
        <f t="shared" si="10"/>
        <v>-217391.37</v>
      </c>
      <c r="K266" s="50">
        <f>C266+G266</f>
        <v>1105.1588000000002</v>
      </c>
      <c r="L266" s="41">
        <f>D266+H266</f>
        <v>1786884.2</v>
      </c>
      <c r="M266" s="5">
        <f>F266+J266</f>
        <v>-121682.52000000002</v>
      </c>
    </row>
    <row r="267" spans="1:13" s="1" customFormat="1" ht="15.75" customHeight="1" x14ac:dyDescent="0.25">
      <c r="A267" s="44">
        <v>264</v>
      </c>
      <c r="B267" s="45" t="s">
        <v>263</v>
      </c>
      <c r="C267" s="46">
        <v>713.51289999999995</v>
      </c>
      <c r="D267" s="48">
        <v>1074536.17</v>
      </c>
      <c r="E267" s="48">
        <v>947283.17</v>
      </c>
      <c r="F267" s="49">
        <f t="shared" si="9"/>
        <v>127252.99999999988</v>
      </c>
      <c r="G267" s="46">
        <v>456.45830000000001</v>
      </c>
      <c r="H267" s="48">
        <v>811292.9</v>
      </c>
      <c r="I267" s="48">
        <v>1073783.8899999999</v>
      </c>
      <c r="J267" s="49">
        <f t="shared" si="10"/>
        <v>-262490.98999999987</v>
      </c>
      <c r="K267" s="50">
        <f>C267+G267</f>
        <v>1169.9712</v>
      </c>
      <c r="L267" s="41">
        <f>D267+H267</f>
        <v>1885829.0699999998</v>
      </c>
      <c r="M267" s="5">
        <f>F267+J267</f>
        <v>-135237.99</v>
      </c>
    </row>
    <row r="268" spans="1:13" s="1" customFormat="1" ht="15.75" customHeight="1" x14ac:dyDescent="0.25">
      <c r="A268" s="44">
        <v>265</v>
      </c>
      <c r="B268" s="45" t="s">
        <v>264</v>
      </c>
      <c r="C268" s="46">
        <v>352.75889999999998</v>
      </c>
      <c r="D268" s="47">
        <v>531247.86</v>
      </c>
      <c r="E268" s="48">
        <v>454745.01</v>
      </c>
      <c r="F268" s="49">
        <f t="shared" si="9"/>
        <v>76502.849999999977</v>
      </c>
      <c r="G268" s="46">
        <v>220.8425</v>
      </c>
      <c r="H268" s="47">
        <v>393474.78</v>
      </c>
      <c r="I268" s="48">
        <v>515492.74</v>
      </c>
      <c r="J268" s="49">
        <f t="shared" si="10"/>
        <v>-122017.95999999996</v>
      </c>
      <c r="K268" s="50">
        <f>C268+G268</f>
        <v>573.60140000000001</v>
      </c>
      <c r="L268" s="41">
        <f>D268+H268</f>
        <v>924722.64</v>
      </c>
      <c r="M268" s="5">
        <f>F268+J268</f>
        <v>-45515.109999999986</v>
      </c>
    </row>
    <row r="269" spans="1:13" s="1" customFormat="1" ht="15.75" customHeight="1" x14ac:dyDescent="0.25">
      <c r="A269" s="44">
        <v>266</v>
      </c>
      <c r="B269" s="45" t="s">
        <v>265</v>
      </c>
      <c r="C269" s="46">
        <v>590.08199999999999</v>
      </c>
      <c r="D269" s="48">
        <v>888651.7</v>
      </c>
      <c r="E269" s="48">
        <v>777545.1</v>
      </c>
      <c r="F269" s="49">
        <f t="shared" si="9"/>
        <v>111106.59999999998</v>
      </c>
      <c r="G269" s="46">
        <v>357.28989999999999</v>
      </c>
      <c r="H269" s="48">
        <v>626397.67000000004</v>
      </c>
      <c r="I269" s="48">
        <v>881378.22</v>
      </c>
      <c r="J269" s="49">
        <f t="shared" si="10"/>
        <v>-254980.54999999993</v>
      </c>
      <c r="K269" s="50">
        <f>C269+G269</f>
        <v>947.37189999999998</v>
      </c>
      <c r="L269" s="41">
        <f>D269+H269</f>
        <v>1515049.37</v>
      </c>
      <c r="M269" s="5">
        <f>F269+J269</f>
        <v>-143873.94999999995</v>
      </c>
    </row>
    <row r="270" spans="1:13" ht="15.75" customHeight="1" x14ac:dyDescent="0.25">
      <c r="A270" s="44">
        <v>267</v>
      </c>
      <c r="B270" s="45" t="s">
        <v>266</v>
      </c>
      <c r="C270" s="46">
        <v>273.53629999999998</v>
      </c>
      <c r="D270" s="48">
        <v>411940.2</v>
      </c>
      <c r="E270" s="48">
        <v>349938.96</v>
      </c>
      <c r="F270" s="49">
        <f t="shared" si="9"/>
        <v>62001.239999999991</v>
      </c>
      <c r="G270" s="46">
        <v>160.7433</v>
      </c>
      <c r="H270" s="48">
        <v>284792.05</v>
      </c>
      <c r="I270" s="48">
        <v>396669.8</v>
      </c>
      <c r="J270" s="49">
        <f t="shared" si="10"/>
        <v>-111877.75</v>
      </c>
      <c r="K270" s="50">
        <f>C270+G270</f>
        <v>434.27959999999996</v>
      </c>
      <c r="L270" s="41">
        <f>D270+H270</f>
        <v>696732.25</v>
      </c>
      <c r="M270" s="5">
        <f>F270+J270</f>
        <v>-49876.510000000009</v>
      </c>
    </row>
    <row r="271" spans="1:13" s="1" customFormat="1" ht="15.75" customHeight="1" x14ac:dyDescent="0.25">
      <c r="A271" s="44">
        <v>268</v>
      </c>
      <c r="B271" s="45" t="s">
        <v>267</v>
      </c>
      <c r="C271" s="46">
        <v>916.60500000000002</v>
      </c>
      <c r="D271" s="48">
        <v>1380388.8</v>
      </c>
      <c r="E271" s="48">
        <v>1173261.3</v>
      </c>
      <c r="F271" s="49">
        <f t="shared" si="9"/>
        <v>207127.5</v>
      </c>
      <c r="G271" s="46">
        <v>597.21190000000001</v>
      </c>
      <c r="H271" s="48">
        <v>1059931.22</v>
      </c>
      <c r="I271" s="48">
        <v>1329938.54</v>
      </c>
      <c r="J271" s="49">
        <f t="shared" si="10"/>
        <v>-270007.32000000007</v>
      </c>
      <c r="K271" s="50">
        <f>C271+G271</f>
        <v>1513.8169</v>
      </c>
      <c r="L271" s="41">
        <f>D271+H271</f>
        <v>2440320.02</v>
      </c>
      <c r="M271" s="5">
        <f>F271+J271</f>
        <v>-62879.820000000065</v>
      </c>
    </row>
    <row r="272" spans="1:13" s="1" customFormat="1" ht="15.75" customHeight="1" x14ac:dyDescent="0.25">
      <c r="A272" s="44">
        <v>269</v>
      </c>
      <c r="B272" s="45" t="s">
        <v>268</v>
      </c>
      <c r="C272" s="46">
        <v>919.74670000000003</v>
      </c>
      <c r="D272" s="48">
        <v>1385120.12</v>
      </c>
      <c r="E272" s="48">
        <v>1186606.58</v>
      </c>
      <c r="F272" s="49">
        <f t="shared" si="9"/>
        <v>198513.54000000004</v>
      </c>
      <c r="G272" s="46">
        <v>600.12670000000003</v>
      </c>
      <c r="H272" s="48">
        <v>1065282.7</v>
      </c>
      <c r="I272" s="48">
        <v>1345065.01</v>
      </c>
      <c r="J272" s="49">
        <f t="shared" si="10"/>
        <v>-279782.31000000006</v>
      </c>
      <c r="K272" s="50">
        <f>C272+G272</f>
        <v>1519.8733999999999</v>
      </c>
      <c r="L272" s="41">
        <f>D272+H272</f>
        <v>2450402.8200000003</v>
      </c>
      <c r="M272" s="5">
        <f>F272+J272</f>
        <v>-81268.770000000019</v>
      </c>
    </row>
    <row r="273" spans="1:13" s="1" customFormat="1" ht="15.75" customHeight="1" x14ac:dyDescent="0.25">
      <c r="A273" s="44">
        <v>270</v>
      </c>
      <c r="B273" s="45" t="s">
        <v>269</v>
      </c>
      <c r="C273" s="46">
        <v>1133.7943</v>
      </c>
      <c r="D273" s="47">
        <v>1707471.55</v>
      </c>
      <c r="E273" s="48">
        <v>1412336.7</v>
      </c>
      <c r="F273" s="49">
        <f t="shared" si="9"/>
        <v>295134.85000000009</v>
      </c>
      <c r="G273" s="46">
        <v>735.74120000000005</v>
      </c>
      <c r="H273" s="47">
        <v>1304152.05</v>
      </c>
      <c r="I273" s="48">
        <v>1601168.42</v>
      </c>
      <c r="J273" s="49">
        <f t="shared" si="10"/>
        <v>-297016.36999999988</v>
      </c>
      <c r="K273" s="50">
        <f>C273+G273</f>
        <v>1869.5355</v>
      </c>
      <c r="L273" s="41">
        <f>D273+H273</f>
        <v>3011623.6</v>
      </c>
      <c r="M273" s="5">
        <f>F273+J273</f>
        <v>-1881.5199999997858</v>
      </c>
    </row>
    <row r="274" spans="1:13" s="2" customFormat="1" ht="15.75" customHeight="1" x14ac:dyDescent="0.25">
      <c r="A274" s="44">
        <v>271</v>
      </c>
      <c r="B274" s="45" t="s">
        <v>270</v>
      </c>
      <c r="C274" s="46">
        <v>700.726</v>
      </c>
      <c r="D274" s="47">
        <v>1055279.3400000001</v>
      </c>
      <c r="E274" s="48">
        <v>927800.05</v>
      </c>
      <c r="F274" s="49">
        <f t="shared" si="9"/>
        <v>127479.29000000004</v>
      </c>
      <c r="G274" s="46">
        <v>442.3655</v>
      </c>
      <c r="H274" s="47">
        <v>783105.16</v>
      </c>
      <c r="I274" s="48">
        <v>1051696.8799999999</v>
      </c>
      <c r="J274" s="49">
        <f t="shared" si="10"/>
        <v>-268591.71999999986</v>
      </c>
      <c r="K274" s="50">
        <f>C274+G274</f>
        <v>1143.0915</v>
      </c>
      <c r="L274" s="41">
        <f>D274+H274</f>
        <v>1838384.5</v>
      </c>
      <c r="M274" s="5">
        <f>F274+J274</f>
        <v>-141112.42999999982</v>
      </c>
    </row>
    <row r="275" spans="1:13" s="1" customFormat="1" ht="15.75" customHeight="1" x14ac:dyDescent="0.25">
      <c r="A275" s="44">
        <v>272</v>
      </c>
      <c r="B275" s="45" t="s">
        <v>271</v>
      </c>
      <c r="C275" s="46">
        <v>742.93629999999996</v>
      </c>
      <c r="D275" s="47">
        <v>1118847.21</v>
      </c>
      <c r="E275" s="48">
        <v>949669.68</v>
      </c>
      <c r="F275" s="49">
        <f t="shared" si="9"/>
        <v>169177.52999999991</v>
      </c>
      <c r="G275" s="46">
        <v>494.25040000000001</v>
      </c>
      <c r="H275" s="47">
        <v>874899.21</v>
      </c>
      <c r="I275" s="48">
        <v>1076489.1399999999</v>
      </c>
      <c r="J275" s="49">
        <f t="shared" si="10"/>
        <v>-201589.92999999993</v>
      </c>
      <c r="K275" s="50">
        <f>C275+G275</f>
        <v>1237.1867</v>
      </c>
      <c r="L275" s="41">
        <f>D275+H275</f>
        <v>1993746.42</v>
      </c>
      <c r="M275" s="5">
        <f>F275+J275</f>
        <v>-32412.400000000023</v>
      </c>
    </row>
    <row r="276" spans="1:13" s="2" customFormat="1" ht="15.75" customHeight="1" x14ac:dyDescent="0.25">
      <c r="A276" s="44">
        <v>273</v>
      </c>
      <c r="B276" s="45" t="s">
        <v>272</v>
      </c>
      <c r="C276" s="46">
        <v>2049.5419999999999</v>
      </c>
      <c r="D276" s="47">
        <v>3086569.26</v>
      </c>
      <c r="E276" s="48">
        <v>2417997.64</v>
      </c>
      <c r="F276" s="49">
        <f t="shared" si="9"/>
        <v>668571.61999999965</v>
      </c>
      <c r="G276" s="46">
        <v>1265.2791999999999</v>
      </c>
      <c r="H276" s="47">
        <v>2247437.4300000002</v>
      </c>
      <c r="I276" s="48">
        <v>2740925.01</v>
      </c>
      <c r="J276" s="49">
        <f t="shared" si="10"/>
        <v>-493487.57999999961</v>
      </c>
      <c r="K276" s="50">
        <f>C276+G276</f>
        <v>3314.8211999999999</v>
      </c>
      <c r="L276" s="41">
        <f>D276+H276</f>
        <v>5334006.6899999995</v>
      </c>
      <c r="M276" s="5">
        <f>F276+J276</f>
        <v>175084.04000000004</v>
      </c>
    </row>
    <row r="277" spans="1:13" s="1" customFormat="1" ht="15.75" customHeight="1" x14ac:dyDescent="0.25">
      <c r="A277" s="44">
        <v>274</v>
      </c>
      <c r="B277" s="45" t="s">
        <v>273</v>
      </c>
      <c r="C277" s="46">
        <v>780.00019999999995</v>
      </c>
      <c r="D277" s="47">
        <v>1174664.7</v>
      </c>
      <c r="E277" s="48">
        <v>881862.54</v>
      </c>
      <c r="F277" s="49">
        <f t="shared" si="9"/>
        <v>292802.15999999992</v>
      </c>
      <c r="G277" s="46">
        <v>466.75839999999999</v>
      </c>
      <c r="H277" s="47">
        <v>826742.49</v>
      </c>
      <c r="I277" s="48">
        <v>999749.66</v>
      </c>
      <c r="J277" s="49">
        <f t="shared" si="10"/>
        <v>-173007.17000000004</v>
      </c>
      <c r="K277" s="50">
        <f>C277+G277</f>
        <v>1246.7585999999999</v>
      </c>
      <c r="L277" s="41">
        <f>D277+H277</f>
        <v>2001407.19</v>
      </c>
      <c r="M277" s="5">
        <f>F277+J277</f>
        <v>119794.98999999987</v>
      </c>
    </row>
    <row r="278" spans="1:13" s="1" customFormat="1" ht="15.75" customHeight="1" x14ac:dyDescent="0.25">
      <c r="A278" s="44">
        <v>275</v>
      </c>
      <c r="B278" s="45" t="s">
        <v>274</v>
      </c>
      <c r="C278" s="46">
        <v>723.24540000000002</v>
      </c>
      <c r="D278" s="47">
        <v>1089193.1000000001</v>
      </c>
      <c r="E278" s="48">
        <v>838989.81</v>
      </c>
      <c r="F278" s="49">
        <f t="shared" si="9"/>
        <v>250203.29000000004</v>
      </c>
      <c r="G278" s="46">
        <v>434.84039999999999</v>
      </c>
      <c r="H278" s="47">
        <v>772305.14</v>
      </c>
      <c r="I278" s="48">
        <v>951027.98</v>
      </c>
      <c r="J278" s="49">
        <f t="shared" si="10"/>
        <v>-178722.83999999997</v>
      </c>
      <c r="K278" s="50">
        <f>C278+G278</f>
        <v>1158.0858000000001</v>
      </c>
      <c r="L278" s="41">
        <f>D278+H278</f>
        <v>1861498.2400000002</v>
      </c>
      <c r="M278" s="5">
        <f>F278+J278</f>
        <v>71480.45000000007</v>
      </c>
    </row>
    <row r="279" spans="1:13" s="1" customFormat="1" ht="15.75" customHeight="1" x14ac:dyDescent="0.25">
      <c r="A279" s="44">
        <v>276</v>
      </c>
      <c r="B279" s="45" t="s">
        <v>275</v>
      </c>
      <c r="C279" s="46">
        <v>1145.0494000000001</v>
      </c>
      <c r="D279" s="48">
        <v>1724421.47</v>
      </c>
      <c r="E279" s="48">
        <v>1396060.62</v>
      </c>
      <c r="F279" s="49">
        <f t="shared" si="9"/>
        <v>328360.84999999986</v>
      </c>
      <c r="G279" s="46">
        <v>669.37950000000001</v>
      </c>
      <c r="H279" s="48">
        <v>1177921.44</v>
      </c>
      <c r="I279" s="48">
        <v>1582451.93</v>
      </c>
      <c r="J279" s="49">
        <f t="shared" si="10"/>
        <v>-404530.49</v>
      </c>
      <c r="K279" s="50">
        <f>C279+G279</f>
        <v>1814.4289000000001</v>
      </c>
      <c r="L279" s="41">
        <f>D279+H279</f>
        <v>2902342.91</v>
      </c>
      <c r="M279" s="5">
        <f>F279+J279</f>
        <v>-76169.64000000013</v>
      </c>
    </row>
    <row r="280" spans="1:13" s="1" customFormat="1" ht="15.75" customHeight="1" x14ac:dyDescent="0.25">
      <c r="A280" s="44">
        <v>277</v>
      </c>
      <c r="B280" s="45" t="s">
        <v>276</v>
      </c>
      <c r="C280" s="46">
        <v>265.88830000000002</v>
      </c>
      <c r="D280" s="47">
        <v>400422.46</v>
      </c>
      <c r="E280" s="48">
        <v>336745.74</v>
      </c>
      <c r="F280" s="49">
        <f t="shared" si="9"/>
        <v>63676.72000000003</v>
      </c>
      <c r="G280" s="46">
        <v>185.25280000000001</v>
      </c>
      <c r="H280" s="47">
        <v>327913.81</v>
      </c>
      <c r="I280" s="48">
        <v>381714.32</v>
      </c>
      <c r="J280" s="49">
        <f t="shared" si="10"/>
        <v>-53800.510000000009</v>
      </c>
      <c r="K280" s="50">
        <f>C280+G280</f>
        <v>451.14110000000005</v>
      </c>
      <c r="L280" s="41">
        <f>D280+H280</f>
        <v>728336.27</v>
      </c>
      <c r="M280" s="5">
        <f>F280+J280</f>
        <v>9876.210000000021</v>
      </c>
    </row>
    <row r="281" spans="1:13" s="1" customFormat="1" ht="15.75" customHeight="1" x14ac:dyDescent="0.25">
      <c r="A281" s="44">
        <v>278</v>
      </c>
      <c r="B281" s="45" t="s">
        <v>277</v>
      </c>
      <c r="C281" s="46"/>
      <c r="D281" s="47"/>
      <c r="E281" s="48"/>
      <c r="F281" s="49">
        <f t="shared" si="9"/>
        <v>0</v>
      </c>
      <c r="G281" s="46"/>
      <c r="H281" s="47"/>
      <c r="I281" s="48"/>
      <c r="J281" s="49">
        <f t="shared" si="10"/>
        <v>0</v>
      </c>
      <c r="K281" s="50">
        <f>C281+G281</f>
        <v>0</v>
      </c>
      <c r="L281" s="41">
        <f>D281+H281</f>
        <v>0</v>
      </c>
      <c r="M281" s="5">
        <f>F281+J281</f>
        <v>0</v>
      </c>
    </row>
    <row r="282" spans="1:13" ht="30" customHeight="1" x14ac:dyDescent="0.25">
      <c r="A282" s="44">
        <v>279</v>
      </c>
      <c r="B282" s="45" t="s">
        <v>278</v>
      </c>
      <c r="C282" s="46">
        <v>178.3741</v>
      </c>
      <c r="D282" s="48">
        <v>268627.81</v>
      </c>
      <c r="E282" s="48">
        <v>230118.65</v>
      </c>
      <c r="F282" s="49">
        <f t="shared" si="9"/>
        <v>38509.160000000003</v>
      </c>
      <c r="G282" s="46">
        <v>105.92910000000001</v>
      </c>
      <c r="H282" s="48">
        <v>187767.92</v>
      </c>
      <c r="I282" s="48">
        <v>260848.75</v>
      </c>
      <c r="J282" s="49">
        <f t="shared" si="10"/>
        <v>-73080.829999999987</v>
      </c>
      <c r="K282" s="50">
        <f>C282+G282</f>
        <v>284.3032</v>
      </c>
      <c r="L282" s="41">
        <f>D282+H282</f>
        <v>456395.73</v>
      </c>
      <c r="M282" s="5">
        <f>F282+J282</f>
        <v>-34571.669999999984</v>
      </c>
    </row>
    <row r="283" spans="1:13" s="2" customFormat="1" ht="15.75" customHeight="1" x14ac:dyDescent="0.25">
      <c r="A283" s="44">
        <v>280</v>
      </c>
      <c r="B283" s="45" t="s">
        <v>279</v>
      </c>
      <c r="C283" s="46">
        <v>260.92219999999998</v>
      </c>
      <c r="D283" s="47">
        <v>392943.61</v>
      </c>
      <c r="E283" s="48">
        <v>355075.5</v>
      </c>
      <c r="F283" s="49">
        <f t="shared" si="9"/>
        <v>37868.109999999986</v>
      </c>
      <c r="G283" s="46">
        <v>166.80070000000001</v>
      </c>
      <c r="H283" s="47">
        <v>294502.75</v>
      </c>
      <c r="I283" s="48">
        <v>402491.83</v>
      </c>
      <c r="J283" s="49">
        <f t="shared" si="10"/>
        <v>-107989.08000000002</v>
      </c>
      <c r="K283" s="50">
        <f>C283+G283</f>
        <v>427.72289999999998</v>
      </c>
      <c r="L283" s="41">
        <f>D283+H283</f>
        <v>687446.36</v>
      </c>
      <c r="M283" s="5">
        <f>F283+J283</f>
        <v>-70120.97000000003</v>
      </c>
    </row>
    <row r="284" spans="1:13" s="1" customFormat="1" ht="15.75" customHeight="1" x14ac:dyDescent="0.25">
      <c r="A284" s="44">
        <v>281</v>
      </c>
      <c r="B284" s="45" t="s">
        <v>280</v>
      </c>
      <c r="C284" s="46">
        <v>413.87610000000001</v>
      </c>
      <c r="D284" s="47">
        <v>623289.14</v>
      </c>
      <c r="E284" s="48">
        <v>517347.55</v>
      </c>
      <c r="F284" s="49">
        <f t="shared" si="9"/>
        <v>105941.59000000003</v>
      </c>
      <c r="G284" s="46">
        <v>242.96430000000001</v>
      </c>
      <c r="H284" s="47">
        <v>426832.57</v>
      </c>
      <c r="I284" s="48">
        <v>586433.96</v>
      </c>
      <c r="J284" s="49">
        <f t="shared" si="10"/>
        <v>-159601.38999999996</v>
      </c>
      <c r="K284" s="50">
        <f>C284+G284</f>
        <v>656.84040000000005</v>
      </c>
      <c r="L284" s="41">
        <f>D284+H284</f>
        <v>1050121.71</v>
      </c>
      <c r="M284" s="5">
        <f>F284+J284</f>
        <v>-53659.79999999993</v>
      </c>
    </row>
    <row r="285" spans="1:13" s="1" customFormat="1" ht="15.75" customHeight="1" x14ac:dyDescent="0.25">
      <c r="A285" s="44">
        <v>282</v>
      </c>
      <c r="B285" s="45" t="s">
        <v>281</v>
      </c>
      <c r="C285" s="46">
        <v>356.73009999999999</v>
      </c>
      <c r="D285" s="48">
        <v>537228.39</v>
      </c>
      <c r="E285" s="48">
        <v>447055.21</v>
      </c>
      <c r="F285" s="49">
        <f t="shared" si="9"/>
        <v>90173.18</v>
      </c>
      <c r="G285" s="46">
        <v>230.73570000000001</v>
      </c>
      <c r="H285" s="48">
        <v>407882.84</v>
      </c>
      <c r="I285" s="48">
        <v>506754.62</v>
      </c>
      <c r="J285" s="49">
        <f t="shared" si="10"/>
        <v>-98871.77999999997</v>
      </c>
      <c r="K285" s="50">
        <f>C285+G285</f>
        <v>587.46579999999994</v>
      </c>
      <c r="L285" s="41">
        <f>D285+H285</f>
        <v>945111.23</v>
      </c>
      <c r="M285" s="5">
        <f>F285+J285</f>
        <v>-8698.5999999999767</v>
      </c>
    </row>
    <row r="286" spans="1:13" s="1" customFormat="1" ht="15.75" customHeight="1" x14ac:dyDescent="0.25">
      <c r="A286" s="44">
        <v>283</v>
      </c>
      <c r="B286" s="45" t="s">
        <v>282</v>
      </c>
      <c r="C286" s="46">
        <v>490.6259</v>
      </c>
      <c r="D286" s="48">
        <v>738872.79</v>
      </c>
      <c r="E286" s="48">
        <v>606565.98</v>
      </c>
      <c r="F286" s="49">
        <f t="shared" si="9"/>
        <v>132306.81000000006</v>
      </c>
      <c r="G286" s="46">
        <v>285.54410000000001</v>
      </c>
      <c r="H286" s="48">
        <v>500904.87</v>
      </c>
      <c r="I286" s="48">
        <v>687566.8</v>
      </c>
      <c r="J286" s="49">
        <f t="shared" si="10"/>
        <v>-186661.93000000005</v>
      </c>
      <c r="K286" s="50">
        <f>C286+G286</f>
        <v>776.17000000000007</v>
      </c>
      <c r="L286" s="41">
        <f>D286+H286</f>
        <v>1239777.6600000001</v>
      </c>
      <c r="M286" s="5">
        <f>F286+J286</f>
        <v>-54355.119999999995</v>
      </c>
    </row>
    <row r="287" spans="1:13" ht="15.75" customHeight="1" x14ac:dyDescent="0.25">
      <c r="A287" s="44">
        <v>284</v>
      </c>
      <c r="B287" s="45" t="s">
        <v>283</v>
      </c>
      <c r="C287" s="46">
        <v>397.72559999999999</v>
      </c>
      <c r="D287" s="48">
        <v>598966.79</v>
      </c>
      <c r="E287" s="48">
        <v>500172.53</v>
      </c>
      <c r="F287" s="49">
        <f t="shared" si="9"/>
        <v>98794.260000000009</v>
      </c>
      <c r="G287" s="46">
        <v>279.8252</v>
      </c>
      <c r="H287" s="48">
        <v>494528.57</v>
      </c>
      <c r="I287" s="48">
        <v>566965.53</v>
      </c>
      <c r="J287" s="49">
        <f t="shared" si="10"/>
        <v>-72436.960000000021</v>
      </c>
      <c r="K287" s="50">
        <f>C287+G287</f>
        <v>677.55079999999998</v>
      </c>
      <c r="L287" s="41">
        <f>D287+H287</f>
        <v>1093495.3600000001</v>
      </c>
      <c r="M287" s="5">
        <f>F287+J287</f>
        <v>26357.299999999988</v>
      </c>
    </row>
    <row r="288" spans="1:13" s="1" customFormat="1" ht="15.75" customHeight="1" x14ac:dyDescent="0.25">
      <c r="A288" s="44">
        <v>285</v>
      </c>
      <c r="B288" s="45" t="s">
        <v>284</v>
      </c>
      <c r="C288" s="46">
        <v>443.36680000000001</v>
      </c>
      <c r="D288" s="47">
        <v>667701.53</v>
      </c>
      <c r="E288" s="48">
        <v>568769.81999999995</v>
      </c>
      <c r="F288" s="49">
        <f t="shared" si="9"/>
        <v>98931.710000000079</v>
      </c>
      <c r="G288" s="46">
        <v>291.4991</v>
      </c>
      <c r="H288" s="47">
        <v>515155.1</v>
      </c>
      <c r="I288" s="48">
        <v>644723.06999999995</v>
      </c>
      <c r="J288" s="49">
        <f t="shared" si="10"/>
        <v>-129567.96999999997</v>
      </c>
      <c r="K288" s="50">
        <f>C288+G288</f>
        <v>734.86590000000001</v>
      </c>
      <c r="L288" s="41">
        <f>D288+H288</f>
        <v>1182856.6299999999</v>
      </c>
      <c r="M288" s="5">
        <f>F288+J288</f>
        <v>-30636.259999999893</v>
      </c>
    </row>
    <row r="289" spans="1:13" s="1" customFormat="1" ht="15.75" customHeight="1" x14ac:dyDescent="0.25">
      <c r="A289" s="44">
        <v>286</v>
      </c>
      <c r="B289" s="45" t="s">
        <v>285</v>
      </c>
      <c r="C289" s="46">
        <v>370.7869</v>
      </c>
      <c r="D289" s="47">
        <v>558397.66</v>
      </c>
      <c r="E289" s="48">
        <v>483938.1</v>
      </c>
      <c r="F289" s="49">
        <f t="shared" si="9"/>
        <v>74459.560000000056</v>
      </c>
      <c r="G289" s="46">
        <v>257.09280000000001</v>
      </c>
      <c r="H289" s="47">
        <v>454850.33</v>
      </c>
      <c r="I289" s="48">
        <v>548563.17000000004</v>
      </c>
      <c r="J289" s="49">
        <f t="shared" si="10"/>
        <v>-93712.840000000026</v>
      </c>
      <c r="K289" s="50">
        <f>C289+G289</f>
        <v>627.87969999999996</v>
      </c>
      <c r="L289" s="41">
        <f>D289+H289</f>
        <v>1013247.99</v>
      </c>
      <c r="M289" s="5">
        <f>F289+J289</f>
        <v>-19253.27999999997</v>
      </c>
    </row>
    <row r="290" spans="1:13" s="1" customFormat="1" ht="15.75" customHeight="1" x14ac:dyDescent="0.25">
      <c r="A290" s="44">
        <v>287</v>
      </c>
      <c r="B290" s="45" t="s">
        <v>286</v>
      </c>
      <c r="C290" s="46">
        <v>598.91099999999994</v>
      </c>
      <c r="D290" s="47">
        <v>901948.15</v>
      </c>
      <c r="E290" s="48">
        <v>755006.1</v>
      </c>
      <c r="F290" s="49">
        <f t="shared" si="9"/>
        <v>146942.05000000005</v>
      </c>
      <c r="G290" s="46">
        <v>417.52339999999998</v>
      </c>
      <c r="H290" s="47">
        <v>736877.81</v>
      </c>
      <c r="I290" s="48">
        <v>855829.18</v>
      </c>
      <c r="J290" s="49">
        <f t="shared" si="10"/>
        <v>-118951.37</v>
      </c>
      <c r="K290" s="50">
        <f>C290+G290</f>
        <v>1016.4343999999999</v>
      </c>
      <c r="L290" s="41">
        <f>D290+H290</f>
        <v>1638825.96</v>
      </c>
      <c r="M290" s="5">
        <f>F290+J290</f>
        <v>27990.680000000051</v>
      </c>
    </row>
    <row r="291" spans="1:13" s="1" customFormat="1" ht="15.75" customHeight="1" x14ac:dyDescent="0.25">
      <c r="A291" s="44">
        <v>288</v>
      </c>
      <c r="B291" s="45" t="s">
        <v>287</v>
      </c>
      <c r="C291" s="46">
        <v>356.89949999999999</v>
      </c>
      <c r="D291" s="48">
        <v>537483.51</v>
      </c>
      <c r="E291" s="48">
        <v>465017.22</v>
      </c>
      <c r="F291" s="49">
        <f t="shared" si="9"/>
        <v>72466.290000000037</v>
      </c>
      <c r="G291" s="46">
        <v>248.04490000000001</v>
      </c>
      <c r="H291" s="48">
        <v>437555.91</v>
      </c>
      <c r="I291" s="48">
        <v>527115.53</v>
      </c>
      <c r="J291" s="49">
        <f t="shared" si="10"/>
        <v>-89559.620000000054</v>
      </c>
      <c r="K291" s="50">
        <f>C291+G291</f>
        <v>604.94439999999997</v>
      </c>
      <c r="L291" s="41">
        <f>D291+H291</f>
        <v>975039.41999999993</v>
      </c>
      <c r="M291" s="5">
        <f>F291+J291</f>
        <v>-17093.330000000016</v>
      </c>
    </row>
    <row r="292" spans="1:13" ht="15.75" customHeight="1" x14ac:dyDescent="0.25">
      <c r="A292" s="44">
        <v>289</v>
      </c>
      <c r="B292" s="45" t="s">
        <v>288</v>
      </c>
      <c r="C292" s="46">
        <v>460.87650000000002</v>
      </c>
      <c r="D292" s="47">
        <v>694070.86</v>
      </c>
      <c r="E292" s="48">
        <v>618238.74</v>
      </c>
      <c r="F292" s="49">
        <f t="shared" si="9"/>
        <v>75832.12</v>
      </c>
      <c r="G292" s="46">
        <v>306.7013</v>
      </c>
      <c r="H292" s="47">
        <v>541303.13</v>
      </c>
      <c r="I292" s="48">
        <v>700798.19</v>
      </c>
      <c r="J292" s="49">
        <f t="shared" si="10"/>
        <v>-159495.05999999994</v>
      </c>
      <c r="K292" s="50">
        <f>C292+G292</f>
        <v>767.57780000000002</v>
      </c>
      <c r="L292" s="41">
        <f>D292+H292</f>
        <v>1235373.99</v>
      </c>
      <c r="M292" s="5">
        <f>F292+J292</f>
        <v>-83662.939999999944</v>
      </c>
    </row>
    <row r="293" spans="1:13" s="1" customFormat="1" ht="15.75" customHeight="1" x14ac:dyDescent="0.25">
      <c r="A293" s="44">
        <v>290</v>
      </c>
      <c r="B293" s="45" t="s">
        <v>289</v>
      </c>
      <c r="C293" s="46">
        <v>450.95400000000001</v>
      </c>
      <c r="D293" s="47">
        <v>679127.71</v>
      </c>
      <c r="E293" s="48">
        <v>667328.41</v>
      </c>
      <c r="F293" s="49">
        <f t="shared" si="9"/>
        <v>11799.29999999993</v>
      </c>
      <c r="G293" s="46">
        <v>352.74579999999997</v>
      </c>
      <c r="H293" s="47">
        <v>622450.87</v>
      </c>
      <c r="I293" s="48">
        <v>756443.52</v>
      </c>
      <c r="J293" s="49">
        <f t="shared" si="10"/>
        <v>-133992.65000000002</v>
      </c>
      <c r="K293" s="50">
        <f>C293+G293</f>
        <v>803.69979999999998</v>
      </c>
      <c r="L293" s="41">
        <f>D293+H293</f>
        <v>1301578.58</v>
      </c>
      <c r="M293" s="5">
        <f>F293+J293</f>
        <v>-122193.35000000009</v>
      </c>
    </row>
    <row r="294" spans="1:13" s="1" customFormat="1" ht="15.75" customHeight="1" x14ac:dyDescent="0.25">
      <c r="A294" s="44">
        <v>291</v>
      </c>
      <c r="B294" s="45" t="s">
        <v>290</v>
      </c>
      <c r="C294" s="46">
        <v>800.95479999999998</v>
      </c>
      <c r="D294" s="47">
        <v>1206221.8999999999</v>
      </c>
      <c r="E294" s="48">
        <v>1022217.66</v>
      </c>
      <c r="F294" s="49">
        <f t="shared" si="9"/>
        <v>184004.23999999987</v>
      </c>
      <c r="G294" s="46">
        <v>512.01760000000002</v>
      </c>
      <c r="H294" s="47">
        <v>905569.84</v>
      </c>
      <c r="I294" s="48">
        <v>1158724.8400000001</v>
      </c>
      <c r="J294" s="49">
        <f t="shared" si="10"/>
        <v>-253155.00000000012</v>
      </c>
      <c r="K294" s="50">
        <f>C294+G294</f>
        <v>1312.9724000000001</v>
      </c>
      <c r="L294" s="41">
        <f>D294+H294</f>
        <v>2111791.7399999998</v>
      </c>
      <c r="M294" s="5">
        <f>F294+J294</f>
        <v>-69150.760000000242</v>
      </c>
    </row>
    <row r="295" spans="1:13" s="1" customFormat="1" ht="15.75" customHeight="1" x14ac:dyDescent="0.25">
      <c r="A295" s="44">
        <v>292</v>
      </c>
      <c r="B295" s="45" t="s">
        <v>291</v>
      </c>
      <c r="C295" s="46">
        <v>429.02609999999999</v>
      </c>
      <c r="D295" s="48">
        <v>646104.73</v>
      </c>
      <c r="E295" s="48">
        <v>512067.49</v>
      </c>
      <c r="F295" s="49">
        <f t="shared" si="9"/>
        <v>134037.24</v>
      </c>
      <c r="G295" s="46">
        <v>275.59339999999997</v>
      </c>
      <c r="H295" s="48">
        <v>488018.45</v>
      </c>
      <c r="I295" s="48">
        <v>580448.66</v>
      </c>
      <c r="J295" s="49">
        <f t="shared" si="10"/>
        <v>-92430.210000000021</v>
      </c>
      <c r="K295" s="50">
        <f>C295+G295</f>
        <v>704.61950000000002</v>
      </c>
      <c r="L295" s="41">
        <f>D295+H295</f>
        <v>1134123.18</v>
      </c>
      <c r="M295" s="5">
        <f>F295+J295</f>
        <v>41607.02999999997</v>
      </c>
    </row>
    <row r="296" spans="1:13" s="1" customFormat="1" ht="15.75" customHeight="1" x14ac:dyDescent="0.25">
      <c r="A296" s="44">
        <v>293</v>
      </c>
      <c r="B296" s="45" t="s">
        <v>292</v>
      </c>
      <c r="C296" s="46">
        <v>769.06349999999998</v>
      </c>
      <c r="D296" s="47">
        <v>1158194.25</v>
      </c>
      <c r="E296" s="48">
        <v>937622.22</v>
      </c>
      <c r="F296" s="49">
        <f t="shared" si="9"/>
        <v>220572.03000000003</v>
      </c>
      <c r="G296" s="46">
        <v>492.91329999999999</v>
      </c>
      <c r="H296" s="47">
        <v>872426.43</v>
      </c>
      <c r="I296" s="48">
        <v>1062903.1299999999</v>
      </c>
      <c r="J296" s="49">
        <f t="shared" si="10"/>
        <v>-190476.69999999984</v>
      </c>
      <c r="K296" s="50">
        <f>C296+G296</f>
        <v>1261.9767999999999</v>
      </c>
      <c r="L296" s="41">
        <f>D296+H296</f>
        <v>2030620.6800000002</v>
      </c>
      <c r="M296" s="5">
        <f>F296+J296</f>
        <v>30095.330000000191</v>
      </c>
    </row>
    <row r="297" spans="1:13" s="1" customFormat="1" ht="15.75" customHeight="1" x14ac:dyDescent="0.25">
      <c r="A297" s="44">
        <v>294</v>
      </c>
      <c r="B297" s="45" t="s">
        <v>293</v>
      </c>
      <c r="C297" s="46">
        <v>803.82709999999997</v>
      </c>
      <c r="D297" s="47">
        <v>1210547.53</v>
      </c>
      <c r="E297" s="48">
        <v>999851.88</v>
      </c>
      <c r="F297" s="49">
        <f t="shared" si="9"/>
        <v>210695.65000000002</v>
      </c>
      <c r="G297" s="46">
        <v>502.67200000000003</v>
      </c>
      <c r="H297" s="47">
        <v>891453.53</v>
      </c>
      <c r="I297" s="48">
        <v>1133371.8700000001</v>
      </c>
      <c r="J297" s="49">
        <f t="shared" si="10"/>
        <v>-241918.34000000008</v>
      </c>
      <c r="K297" s="50">
        <f>C297+G297</f>
        <v>1306.4991</v>
      </c>
      <c r="L297" s="41">
        <f>D297+H297</f>
        <v>2102001.06</v>
      </c>
      <c r="M297" s="5">
        <f>F297+J297</f>
        <v>-31222.690000000061</v>
      </c>
    </row>
    <row r="298" spans="1:13" s="1" customFormat="1" ht="15.75" customHeight="1" x14ac:dyDescent="0.25">
      <c r="A298" s="44">
        <v>295</v>
      </c>
      <c r="B298" s="45" t="s">
        <v>294</v>
      </c>
      <c r="C298" s="46">
        <v>455.7398</v>
      </c>
      <c r="D298" s="48">
        <v>686335.02</v>
      </c>
      <c r="E298" s="48">
        <v>572150.27</v>
      </c>
      <c r="F298" s="49">
        <f t="shared" si="9"/>
        <v>114184.75</v>
      </c>
      <c r="G298" s="46">
        <v>286.89449999999999</v>
      </c>
      <c r="H298" s="48">
        <v>507733.83</v>
      </c>
      <c r="I298" s="48">
        <v>648555</v>
      </c>
      <c r="J298" s="49">
        <f t="shared" si="10"/>
        <v>-140821.16999999998</v>
      </c>
      <c r="K298" s="50">
        <f>C298+G298</f>
        <v>742.63429999999994</v>
      </c>
      <c r="L298" s="41">
        <f>D298+H298</f>
        <v>1194068.8500000001</v>
      </c>
      <c r="M298" s="5">
        <f>F298+J298</f>
        <v>-26636.419999999984</v>
      </c>
    </row>
    <row r="299" spans="1:13" s="1" customFormat="1" ht="33" customHeight="1" x14ac:dyDescent="0.25">
      <c r="A299" s="44">
        <v>296</v>
      </c>
      <c r="B299" s="45" t="s">
        <v>295</v>
      </c>
      <c r="C299" s="46"/>
      <c r="D299" s="48">
        <v>883170.22</v>
      </c>
      <c r="E299" s="48">
        <v>790660.81</v>
      </c>
      <c r="F299" s="49">
        <f t="shared" si="9"/>
        <v>92509.409999999916</v>
      </c>
      <c r="G299" s="46"/>
      <c r="H299" s="48">
        <v>275633.61</v>
      </c>
      <c r="I299" s="48">
        <v>732346.31</v>
      </c>
      <c r="J299" s="49">
        <f t="shared" si="10"/>
        <v>-456712.70000000007</v>
      </c>
      <c r="K299" s="50">
        <f>C299+G299</f>
        <v>0</v>
      </c>
      <c r="L299" s="41">
        <f>D299+H299</f>
        <v>1158803.83</v>
      </c>
      <c r="M299" s="5">
        <f>F299+J299</f>
        <v>-364203.29000000015</v>
      </c>
    </row>
    <row r="300" spans="1:13" s="1" customFormat="1" ht="15.75" customHeight="1" x14ac:dyDescent="0.25">
      <c r="A300" s="44">
        <v>297</v>
      </c>
      <c r="B300" s="45" t="s">
        <v>296</v>
      </c>
      <c r="C300" s="46"/>
      <c r="D300" s="47">
        <v>230756.78</v>
      </c>
      <c r="E300" s="48">
        <v>193143.41</v>
      </c>
      <c r="F300" s="49">
        <f t="shared" si="9"/>
        <v>37613.369999999995</v>
      </c>
      <c r="G300" s="46"/>
      <c r="H300" s="47"/>
      <c r="I300" s="48"/>
      <c r="J300" s="49">
        <f t="shared" si="10"/>
        <v>0</v>
      </c>
      <c r="K300" s="50">
        <f>C300+G300</f>
        <v>0</v>
      </c>
      <c r="L300" s="41">
        <f>D300+H300</f>
        <v>230756.78</v>
      </c>
      <c r="M300" s="5">
        <f>F300+J300</f>
        <v>37613.369999999995</v>
      </c>
    </row>
    <row r="301" spans="1:13" s="1" customFormat="1" ht="15.75" customHeight="1" x14ac:dyDescent="0.25">
      <c r="A301" s="44">
        <v>298</v>
      </c>
      <c r="B301" s="45" t="s">
        <v>297</v>
      </c>
      <c r="C301" s="46"/>
      <c r="D301" s="47">
        <v>212381.56</v>
      </c>
      <c r="E301" s="48">
        <v>182154.23999999999</v>
      </c>
      <c r="F301" s="49">
        <f t="shared" si="9"/>
        <v>30227.320000000007</v>
      </c>
      <c r="G301" s="46"/>
      <c r="H301" s="47"/>
      <c r="I301" s="48"/>
      <c r="J301" s="49">
        <f t="shared" si="10"/>
        <v>0</v>
      </c>
      <c r="K301" s="50">
        <f>C301+G301</f>
        <v>0</v>
      </c>
      <c r="L301" s="41">
        <f>D301+H301</f>
        <v>212381.56</v>
      </c>
      <c r="M301" s="5">
        <f>F301+J301</f>
        <v>30227.320000000007</v>
      </c>
    </row>
    <row r="302" spans="1:13" s="1" customFormat="1" ht="15.75" customHeight="1" x14ac:dyDescent="0.25">
      <c r="A302" s="44">
        <v>299</v>
      </c>
      <c r="B302" s="45" t="s">
        <v>298</v>
      </c>
      <c r="C302" s="46"/>
      <c r="D302" s="47">
        <v>431024.87</v>
      </c>
      <c r="E302" s="48">
        <v>359749.39</v>
      </c>
      <c r="F302" s="49">
        <f t="shared" si="9"/>
        <v>71275.479999999981</v>
      </c>
      <c r="G302" s="46"/>
      <c r="H302" s="47"/>
      <c r="I302" s="48"/>
      <c r="J302" s="49">
        <f t="shared" si="10"/>
        <v>0</v>
      </c>
      <c r="K302" s="50">
        <f>C302+G302</f>
        <v>0</v>
      </c>
      <c r="L302" s="41">
        <f>D302+H302</f>
        <v>431024.87</v>
      </c>
      <c r="M302" s="5">
        <f>F302+J302</f>
        <v>71275.479999999981</v>
      </c>
    </row>
    <row r="303" spans="1:13" s="1" customFormat="1" ht="15.75" customHeight="1" x14ac:dyDescent="0.25">
      <c r="A303" s="44">
        <v>300</v>
      </c>
      <c r="B303" s="45" t="s">
        <v>299</v>
      </c>
      <c r="C303" s="46"/>
      <c r="D303" s="47">
        <v>707279.14</v>
      </c>
      <c r="E303" s="48">
        <v>707279.29</v>
      </c>
      <c r="F303" s="49">
        <f t="shared" si="9"/>
        <v>-0.15000000002328306</v>
      </c>
      <c r="G303" s="46"/>
      <c r="H303" s="47">
        <v>461866.2</v>
      </c>
      <c r="I303" s="48">
        <v>717982.39</v>
      </c>
      <c r="J303" s="49">
        <f t="shared" si="10"/>
        <v>-256116.19</v>
      </c>
      <c r="K303" s="50">
        <f>C303+G303</f>
        <v>0</v>
      </c>
      <c r="L303" s="41">
        <f>D303+H303</f>
        <v>1169145.3400000001</v>
      </c>
      <c r="M303" s="5">
        <f>F303+J303</f>
        <v>-256116.34000000003</v>
      </c>
    </row>
    <row r="304" spans="1:13" s="1" customFormat="1" ht="15.75" customHeight="1" x14ac:dyDescent="0.25">
      <c r="A304" s="44">
        <v>301</v>
      </c>
      <c r="B304" s="45" t="s">
        <v>300</v>
      </c>
      <c r="C304" s="46">
        <v>492.41030000000001</v>
      </c>
      <c r="D304" s="47">
        <v>741560.04</v>
      </c>
      <c r="E304" s="48">
        <v>610187.04</v>
      </c>
      <c r="F304" s="49">
        <f t="shared" si="9"/>
        <v>131373</v>
      </c>
      <c r="G304" s="46">
        <v>301.59100000000001</v>
      </c>
      <c r="H304" s="47">
        <v>534161.43000000005</v>
      </c>
      <c r="I304" s="48">
        <v>691671.17</v>
      </c>
      <c r="J304" s="49">
        <f t="shared" si="10"/>
        <v>-157509.74</v>
      </c>
      <c r="K304" s="50">
        <f>C304+G304</f>
        <v>794.00130000000001</v>
      </c>
      <c r="L304" s="41">
        <f>D304+H304</f>
        <v>1275721.4700000002</v>
      </c>
      <c r="M304" s="5">
        <f>F304+J304</f>
        <v>-26136.739999999991</v>
      </c>
    </row>
    <row r="305" spans="1:13" s="1" customFormat="1" ht="15.75" customHeight="1" x14ac:dyDescent="0.25">
      <c r="A305" s="44">
        <v>302</v>
      </c>
      <c r="B305" s="45" t="s">
        <v>301</v>
      </c>
      <c r="C305" s="46">
        <v>319.0274</v>
      </c>
      <c r="D305" s="47">
        <v>480448.87</v>
      </c>
      <c r="E305" s="48">
        <v>344611.5</v>
      </c>
      <c r="F305" s="49">
        <f t="shared" si="9"/>
        <v>135837.37</v>
      </c>
      <c r="G305" s="46">
        <v>183.93879999999999</v>
      </c>
      <c r="H305" s="47">
        <v>327008.59999999998</v>
      </c>
      <c r="I305" s="48">
        <v>390630.92</v>
      </c>
      <c r="J305" s="49">
        <f t="shared" si="10"/>
        <v>-63622.320000000007</v>
      </c>
      <c r="K305" s="50">
        <f>C305+G305</f>
        <v>502.96619999999996</v>
      </c>
      <c r="L305" s="41">
        <f>D305+H305</f>
        <v>807457.47</v>
      </c>
      <c r="M305" s="5">
        <f>F305+J305</f>
        <v>72215.049999999988</v>
      </c>
    </row>
    <row r="306" spans="1:13" s="1" customFormat="1" ht="15.75" customHeight="1" x14ac:dyDescent="0.25">
      <c r="A306" s="44">
        <v>303</v>
      </c>
      <c r="B306" s="45" t="s">
        <v>302</v>
      </c>
      <c r="C306" s="46">
        <v>384.37360000000001</v>
      </c>
      <c r="D306" s="47">
        <v>578858.94999999995</v>
      </c>
      <c r="E306" s="48">
        <v>471719.28</v>
      </c>
      <c r="F306" s="49">
        <f t="shared" si="9"/>
        <v>107139.66999999993</v>
      </c>
      <c r="G306" s="46">
        <v>235.6729</v>
      </c>
      <c r="H306" s="47">
        <v>418249.51</v>
      </c>
      <c r="I306" s="48">
        <v>534712.56999999995</v>
      </c>
      <c r="J306" s="49">
        <f t="shared" si="10"/>
        <v>-116463.05999999994</v>
      </c>
      <c r="K306" s="50">
        <f>C306+G306</f>
        <v>620.04650000000004</v>
      </c>
      <c r="L306" s="41">
        <f>D306+H306</f>
        <v>997108.46</v>
      </c>
      <c r="M306" s="5">
        <f>F306+J306</f>
        <v>-9323.390000000014</v>
      </c>
    </row>
    <row r="307" spans="1:13" s="1" customFormat="1" ht="15.75" customHeight="1" x14ac:dyDescent="0.25">
      <c r="A307" s="44">
        <v>304</v>
      </c>
      <c r="B307" s="45" t="s">
        <v>303</v>
      </c>
      <c r="C307" s="46">
        <v>305.6696</v>
      </c>
      <c r="D307" s="47">
        <v>460332.3</v>
      </c>
      <c r="E307" s="48">
        <v>366415.44</v>
      </c>
      <c r="F307" s="49">
        <f t="shared" si="9"/>
        <v>93916.859999999986</v>
      </c>
      <c r="G307" s="46">
        <v>186.09030000000001</v>
      </c>
      <c r="H307" s="47">
        <v>329528.53000000003</v>
      </c>
      <c r="I307" s="48">
        <v>415346.54</v>
      </c>
      <c r="J307" s="49">
        <f t="shared" si="10"/>
        <v>-85818.009999999951</v>
      </c>
      <c r="K307" s="50">
        <f>C307+G307</f>
        <v>491.75990000000002</v>
      </c>
      <c r="L307" s="41">
        <f>D307+H307</f>
        <v>789860.83000000007</v>
      </c>
      <c r="M307" s="5">
        <f>F307+J307</f>
        <v>8098.8500000000349</v>
      </c>
    </row>
    <row r="308" spans="1:13" s="1" customFormat="1" ht="15.75" customHeight="1" x14ac:dyDescent="0.25">
      <c r="A308" s="44">
        <v>305</v>
      </c>
      <c r="B308" s="45" t="s">
        <v>304</v>
      </c>
      <c r="C308" s="46">
        <v>906.60709999999995</v>
      </c>
      <c r="D308" s="48">
        <v>1365332.14</v>
      </c>
      <c r="E308" s="48">
        <v>1061414.6299999999</v>
      </c>
      <c r="F308" s="49">
        <f t="shared" si="9"/>
        <v>303917.51</v>
      </c>
      <c r="G308" s="46">
        <v>559.27779999999996</v>
      </c>
      <c r="H308" s="48">
        <v>990184.81</v>
      </c>
      <c r="I308" s="48">
        <v>1203155.83</v>
      </c>
      <c r="J308" s="49">
        <f t="shared" si="10"/>
        <v>-212971.02000000002</v>
      </c>
      <c r="K308" s="50">
        <f>C308+G308</f>
        <v>1465.8849</v>
      </c>
      <c r="L308" s="41">
        <f>D308+H308</f>
        <v>2355516.9500000002</v>
      </c>
      <c r="M308" s="5">
        <f>F308+J308</f>
        <v>90946.489999999991</v>
      </c>
    </row>
    <row r="309" spans="1:13" s="2" customFormat="1" ht="15.75" customHeight="1" x14ac:dyDescent="0.25">
      <c r="A309" s="44">
        <v>306</v>
      </c>
      <c r="B309" s="45" t="s">
        <v>305</v>
      </c>
      <c r="C309" s="46">
        <v>1299.7762</v>
      </c>
      <c r="D309" s="47">
        <v>1957436.94</v>
      </c>
      <c r="E309" s="48">
        <v>1593630.31</v>
      </c>
      <c r="F309" s="49">
        <f t="shared" si="9"/>
        <v>363806.62999999989</v>
      </c>
      <c r="G309" s="46">
        <v>805.36400000000003</v>
      </c>
      <c r="H309" s="47">
        <v>1427261.48</v>
      </c>
      <c r="I309" s="48">
        <v>1806477.33</v>
      </c>
      <c r="J309" s="49">
        <f t="shared" si="10"/>
        <v>-379215.85000000009</v>
      </c>
      <c r="K309" s="50">
        <f>C309+G309</f>
        <v>2105.1401999999998</v>
      </c>
      <c r="L309" s="41">
        <f>D309+H309</f>
        <v>3384698.42</v>
      </c>
      <c r="M309" s="5">
        <f>F309+J309</f>
        <v>-15409.220000000205</v>
      </c>
    </row>
    <row r="310" spans="1:13" s="2" customFormat="1" ht="15.75" customHeight="1" x14ac:dyDescent="0.25">
      <c r="A310" s="44">
        <v>307</v>
      </c>
      <c r="B310" s="45" t="s">
        <v>306</v>
      </c>
      <c r="C310" s="46">
        <v>838.69629999999995</v>
      </c>
      <c r="D310" s="47">
        <v>1263059.8400000001</v>
      </c>
      <c r="E310" s="48">
        <v>1060645.32</v>
      </c>
      <c r="F310" s="49">
        <f t="shared" si="9"/>
        <v>202414.52000000002</v>
      </c>
      <c r="G310" s="46">
        <v>509.47219999999999</v>
      </c>
      <c r="H310" s="47">
        <v>904469.27</v>
      </c>
      <c r="I310" s="48">
        <v>1202284.58</v>
      </c>
      <c r="J310" s="49">
        <f t="shared" si="10"/>
        <v>-297815.31000000006</v>
      </c>
      <c r="K310" s="50">
        <f>C310+G310</f>
        <v>1348.1685</v>
      </c>
      <c r="L310" s="41">
        <f>D310+H310</f>
        <v>2167529.1100000003</v>
      </c>
      <c r="M310" s="5">
        <f>F310+J310</f>
        <v>-95400.790000000037</v>
      </c>
    </row>
    <row r="311" spans="1:13" s="2" customFormat="1" ht="15.75" customHeight="1" x14ac:dyDescent="0.25">
      <c r="A311" s="44">
        <v>308</v>
      </c>
      <c r="B311" s="45" t="s">
        <v>307</v>
      </c>
      <c r="C311" s="46">
        <v>269.37400000000002</v>
      </c>
      <c r="D311" s="47">
        <v>405671.86</v>
      </c>
      <c r="E311" s="48">
        <v>347925.54</v>
      </c>
      <c r="F311" s="49">
        <f t="shared" si="9"/>
        <v>57746.320000000007</v>
      </c>
      <c r="G311" s="46">
        <v>174.3827</v>
      </c>
      <c r="H311" s="47">
        <v>309799</v>
      </c>
      <c r="I311" s="48">
        <v>394387.4</v>
      </c>
      <c r="J311" s="49">
        <f t="shared" si="10"/>
        <v>-84588.400000000023</v>
      </c>
      <c r="K311" s="50">
        <f>C311+G311</f>
        <v>443.75670000000002</v>
      </c>
      <c r="L311" s="41">
        <f>D311+H311</f>
        <v>715470.86</v>
      </c>
      <c r="M311" s="5">
        <f>F311+J311</f>
        <v>-26842.080000000016</v>
      </c>
    </row>
    <row r="312" spans="1:13" s="1" customFormat="1" ht="15.75" customHeight="1" x14ac:dyDescent="0.25">
      <c r="A312" s="44">
        <v>309</v>
      </c>
      <c r="B312" s="45" t="s">
        <v>308</v>
      </c>
      <c r="C312" s="46">
        <v>300.8802</v>
      </c>
      <c r="D312" s="47">
        <v>453119.57</v>
      </c>
      <c r="E312" s="48">
        <v>369042.32</v>
      </c>
      <c r="F312" s="49">
        <f t="shared" si="9"/>
        <v>84077.25</v>
      </c>
      <c r="G312" s="46">
        <v>193.6858</v>
      </c>
      <c r="H312" s="47">
        <v>342245.03</v>
      </c>
      <c r="I312" s="48">
        <v>418226.43</v>
      </c>
      <c r="J312" s="49">
        <f t="shared" si="10"/>
        <v>-75981.399999999965</v>
      </c>
      <c r="K312" s="50">
        <f>C312+G312</f>
        <v>494.56600000000003</v>
      </c>
      <c r="L312" s="41">
        <f>D312+H312</f>
        <v>795364.60000000009</v>
      </c>
      <c r="M312" s="5">
        <f>F312+J312</f>
        <v>8095.8500000000349</v>
      </c>
    </row>
    <row r="313" spans="1:13" s="1" customFormat="1" ht="15.75" customHeight="1" x14ac:dyDescent="0.25">
      <c r="A313" s="44">
        <v>310</v>
      </c>
      <c r="B313" s="45" t="s">
        <v>309</v>
      </c>
      <c r="C313" s="46">
        <v>445.32119999999998</v>
      </c>
      <c r="D313" s="47">
        <v>670644.81999999995</v>
      </c>
      <c r="E313" s="48">
        <v>509160.47</v>
      </c>
      <c r="F313" s="49">
        <f t="shared" si="9"/>
        <v>161484.34999999998</v>
      </c>
      <c r="G313" s="46">
        <v>235.31190000000001</v>
      </c>
      <c r="H313" s="47">
        <v>416800.12</v>
      </c>
      <c r="I313" s="48">
        <v>577153.6</v>
      </c>
      <c r="J313" s="49">
        <f t="shared" si="10"/>
        <v>-160353.47999999998</v>
      </c>
      <c r="K313" s="50">
        <f>C313+G313</f>
        <v>680.63310000000001</v>
      </c>
      <c r="L313" s="41">
        <f>D313+H313</f>
        <v>1087444.94</v>
      </c>
      <c r="M313" s="5">
        <f>F313+J313</f>
        <v>1130.8699999999953</v>
      </c>
    </row>
    <row r="314" spans="1:13" s="1" customFormat="1" ht="15.75" customHeight="1" x14ac:dyDescent="0.25">
      <c r="A314" s="44">
        <v>311</v>
      </c>
      <c r="B314" s="45" t="s">
        <v>310</v>
      </c>
      <c r="C314" s="46">
        <v>1952.2238</v>
      </c>
      <c r="D314" s="47">
        <v>2940010.01</v>
      </c>
      <c r="E314" s="48">
        <v>2645623.7400000002</v>
      </c>
      <c r="F314" s="49">
        <f t="shared" si="9"/>
        <v>294386.26999999955</v>
      </c>
      <c r="G314" s="46">
        <v>1281.8145</v>
      </c>
      <c r="H314" s="47">
        <v>2269077.88</v>
      </c>
      <c r="I314" s="48">
        <v>2998973.46</v>
      </c>
      <c r="J314" s="49">
        <f t="shared" si="10"/>
        <v>-729895.58000000007</v>
      </c>
      <c r="K314" s="50">
        <f>C314+G314</f>
        <v>3234.0383000000002</v>
      </c>
      <c r="L314" s="41">
        <f>D314+H314</f>
        <v>5209087.8899999997</v>
      </c>
      <c r="M314" s="5">
        <f>F314+J314</f>
        <v>-435509.31000000052</v>
      </c>
    </row>
    <row r="315" spans="1:13" s="2" customFormat="1" ht="15.75" customHeight="1" x14ac:dyDescent="0.25">
      <c r="A315" s="44">
        <v>312</v>
      </c>
      <c r="B315" s="45" t="s">
        <v>311</v>
      </c>
      <c r="C315" s="46">
        <v>1477.6084000000001</v>
      </c>
      <c r="D315" s="47">
        <v>2225248.69</v>
      </c>
      <c r="E315" s="48">
        <v>1864648.44</v>
      </c>
      <c r="F315" s="49">
        <f t="shared" si="9"/>
        <v>360600.25</v>
      </c>
      <c r="G315" s="46">
        <v>903.70489999999995</v>
      </c>
      <c r="H315" s="47">
        <v>1603297.28</v>
      </c>
      <c r="I315" s="48">
        <v>2113652.6800000002</v>
      </c>
      <c r="J315" s="49">
        <f t="shared" si="10"/>
        <v>-510355.40000000014</v>
      </c>
      <c r="K315" s="50">
        <f>C315+G315</f>
        <v>2381.3132999999998</v>
      </c>
      <c r="L315" s="41">
        <f>D315+H315</f>
        <v>3828545.9699999997</v>
      </c>
      <c r="M315" s="5">
        <f>F315+J315</f>
        <v>-149755.15000000014</v>
      </c>
    </row>
    <row r="316" spans="1:13" s="1" customFormat="1" ht="15.75" customHeight="1" x14ac:dyDescent="0.25">
      <c r="A316" s="44">
        <v>313</v>
      </c>
      <c r="B316" s="45" t="s">
        <v>312</v>
      </c>
      <c r="C316" s="46">
        <v>252.8819</v>
      </c>
      <c r="D316" s="47">
        <v>380835.07</v>
      </c>
      <c r="E316" s="48">
        <v>352410.24</v>
      </c>
      <c r="F316" s="49">
        <f t="shared" si="9"/>
        <v>28424.830000000016</v>
      </c>
      <c r="G316" s="46">
        <v>156.6465</v>
      </c>
      <c r="H316" s="47">
        <v>277424.31</v>
      </c>
      <c r="I316" s="48">
        <v>399470.88</v>
      </c>
      <c r="J316" s="49">
        <f t="shared" si="10"/>
        <v>-122046.57</v>
      </c>
      <c r="K316" s="50">
        <f>C316+G316</f>
        <v>409.52840000000003</v>
      </c>
      <c r="L316" s="41">
        <f>D316+H316</f>
        <v>658259.38</v>
      </c>
      <c r="M316" s="5">
        <f>F316+J316</f>
        <v>-93621.739999999991</v>
      </c>
    </row>
    <row r="317" spans="1:13" s="1" customFormat="1" ht="15.75" customHeight="1" x14ac:dyDescent="0.25">
      <c r="A317" s="44">
        <v>314</v>
      </c>
      <c r="B317" s="45" t="s">
        <v>313</v>
      </c>
      <c r="C317" s="46">
        <v>242.9615</v>
      </c>
      <c r="D317" s="47">
        <v>365895.17</v>
      </c>
      <c r="E317" s="48">
        <v>333907.49</v>
      </c>
      <c r="F317" s="49">
        <f t="shared" si="9"/>
        <v>31987.679999999993</v>
      </c>
      <c r="G317" s="46">
        <v>163.4151</v>
      </c>
      <c r="H317" s="47">
        <v>289188.39</v>
      </c>
      <c r="I317" s="48">
        <v>378497.35</v>
      </c>
      <c r="J317" s="49">
        <f t="shared" si="10"/>
        <v>-89308.959999999963</v>
      </c>
      <c r="K317" s="50">
        <f>C317+G317</f>
        <v>406.3766</v>
      </c>
      <c r="L317" s="41">
        <f>D317+H317</f>
        <v>655083.56000000006</v>
      </c>
      <c r="M317" s="5">
        <f>F317+J317</f>
        <v>-57321.27999999997</v>
      </c>
    </row>
    <row r="318" spans="1:13" s="1" customFormat="1" ht="15.75" customHeight="1" x14ac:dyDescent="0.25">
      <c r="A318" s="44">
        <v>315</v>
      </c>
      <c r="B318" s="45" t="s">
        <v>314</v>
      </c>
      <c r="C318" s="46">
        <v>367.53309999999999</v>
      </c>
      <c r="D318" s="47">
        <v>553497.5</v>
      </c>
      <c r="E318" s="48">
        <v>426511.56</v>
      </c>
      <c r="F318" s="49">
        <f t="shared" si="9"/>
        <v>126985.94</v>
      </c>
      <c r="G318" s="46">
        <v>237.37649999999999</v>
      </c>
      <c r="H318" s="47">
        <v>420068.46</v>
      </c>
      <c r="I318" s="48">
        <v>483482.34</v>
      </c>
      <c r="J318" s="49">
        <f t="shared" si="10"/>
        <v>-63413.880000000005</v>
      </c>
      <c r="K318" s="50">
        <f>C318+G318</f>
        <v>604.90959999999995</v>
      </c>
      <c r="L318" s="41">
        <f>D318+H318</f>
        <v>973565.96</v>
      </c>
      <c r="M318" s="5">
        <f>F318+J318</f>
        <v>63572.06</v>
      </c>
    </row>
    <row r="319" spans="1:13" s="1" customFormat="1" ht="15.75" customHeight="1" x14ac:dyDescent="0.25">
      <c r="A319" s="44">
        <v>316</v>
      </c>
      <c r="B319" s="45" t="s">
        <v>315</v>
      </c>
      <c r="C319" s="46">
        <v>349.6112</v>
      </c>
      <c r="D319" s="48">
        <v>526507.47</v>
      </c>
      <c r="E319" s="48">
        <v>437572.5</v>
      </c>
      <c r="F319" s="49">
        <f t="shared" si="9"/>
        <v>88934.969999999972</v>
      </c>
      <c r="G319" s="46">
        <v>257.54989999999998</v>
      </c>
      <c r="H319" s="48">
        <v>453027.13</v>
      </c>
      <c r="I319" s="48">
        <v>496005.78</v>
      </c>
      <c r="J319" s="49">
        <f t="shared" si="10"/>
        <v>-42978.650000000023</v>
      </c>
      <c r="K319" s="50">
        <f>C319+G319</f>
        <v>607.16110000000003</v>
      </c>
      <c r="L319" s="41">
        <f>D319+H319</f>
        <v>979534.6</v>
      </c>
      <c r="M319" s="5">
        <f>F319+J319</f>
        <v>45956.319999999949</v>
      </c>
    </row>
    <row r="320" spans="1:13" s="1" customFormat="1" ht="15.75" customHeight="1" x14ac:dyDescent="0.25">
      <c r="A320" s="44">
        <v>317</v>
      </c>
      <c r="B320" s="45" t="s">
        <v>316</v>
      </c>
      <c r="C320" s="46">
        <v>604.79219999999998</v>
      </c>
      <c r="D320" s="47">
        <v>910804.95</v>
      </c>
      <c r="E320" s="48">
        <v>755524.99</v>
      </c>
      <c r="F320" s="49">
        <f t="shared" si="9"/>
        <v>155279.95999999996</v>
      </c>
      <c r="G320" s="46">
        <v>393.06889999999999</v>
      </c>
      <c r="H320" s="47">
        <v>696171.77</v>
      </c>
      <c r="I320" s="48">
        <v>856418.39</v>
      </c>
      <c r="J320" s="49">
        <f t="shared" si="10"/>
        <v>-160246.62</v>
      </c>
      <c r="K320" s="50">
        <f>C320+G320</f>
        <v>997.86109999999996</v>
      </c>
      <c r="L320" s="41">
        <f>D320+H320</f>
        <v>1606976.72</v>
      </c>
      <c r="M320" s="5">
        <f>F320+J320</f>
        <v>-4966.6600000000326</v>
      </c>
    </row>
    <row r="321" spans="1:13" s="1" customFormat="1" ht="15.75" customHeight="1" x14ac:dyDescent="0.25">
      <c r="A321" s="44">
        <v>318</v>
      </c>
      <c r="B321" s="45" t="s">
        <v>317</v>
      </c>
      <c r="C321" s="46">
        <v>305.77769999999998</v>
      </c>
      <c r="D321" s="47">
        <v>460495.1</v>
      </c>
      <c r="E321" s="48">
        <v>358617.85</v>
      </c>
      <c r="F321" s="49">
        <f t="shared" si="9"/>
        <v>101877.25</v>
      </c>
      <c r="G321" s="46">
        <v>200.2757</v>
      </c>
      <c r="H321" s="47">
        <v>354611.85</v>
      </c>
      <c r="I321" s="48">
        <v>406508</v>
      </c>
      <c r="J321" s="49">
        <f t="shared" si="10"/>
        <v>-51896.150000000023</v>
      </c>
      <c r="K321" s="50">
        <f>C321+G321</f>
        <v>506.05340000000001</v>
      </c>
      <c r="L321" s="41">
        <f>D321+H321</f>
        <v>815106.95</v>
      </c>
      <c r="M321" s="5">
        <f>F321+J321</f>
        <v>49981.099999999977</v>
      </c>
    </row>
    <row r="322" spans="1:13" s="1" customFormat="1" ht="15.75" customHeight="1" x14ac:dyDescent="0.25">
      <c r="A322" s="44">
        <v>319</v>
      </c>
      <c r="B322" s="45" t="s">
        <v>318</v>
      </c>
      <c r="C322" s="46">
        <v>301.1746</v>
      </c>
      <c r="D322" s="47">
        <v>453562.92</v>
      </c>
      <c r="E322" s="48">
        <v>587590.92000000004</v>
      </c>
      <c r="F322" s="49">
        <f t="shared" si="9"/>
        <v>-134028.00000000006</v>
      </c>
      <c r="G322" s="46">
        <v>251.3312</v>
      </c>
      <c r="H322" s="47">
        <v>446634.95</v>
      </c>
      <c r="I322" s="48">
        <v>666058.07999999996</v>
      </c>
      <c r="J322" s="49">
        <f t="shared" si="10"/>
        <v>-219423.12999999995</v>
      </c>
      <c r="K322" s="50">
        <f>C322+G322</f>
        <v>552.50580000000002</v>
      </c>
      <c r="L322" s="41">
        <f>D322+H322</f>
        <v>900197.87</v>
      </c>
      <c r="M322" s="5">
        <f>F322+J322</f>
        <v>-353451.13</v>
      </c>
    </row>
    <row r="323" spans="1:13" s="1" customFormat="1" ht="15.75" customHeight="1" x14ac:dyDescent="0.25">
      <c r="A323" s="44">
        <v>320</v>
      </c>
      <c r="B323" s="45" t="s">
        <v>319</v>
      </c>
      <c r="C323" s="46">
        <v>1160.5586000000001</v>
      </c>
      <c r="D323" s="47">
        <v>1747778.04</v>
      </c>
      <c r="E323" s="48">
        <v>1404009.71</v>
      </c>
      <c r="F323" s="49">
        <f t="shared" si="9"/>
        <v>343768.33000000007</v>
      </c>
      <c r="G323" s="46">
        <v>741.58969999999999</v>
      </c>
      <c r="H323" s="47">
        <v>1314882.7</v>
      </c>
      <c r="I323" s="48">
        <v>1591501.58</v>
      </c>
      <c r="J323" s="49">
        <f t="shared" si="10"/>
        <v>-276618.88000000012</v>
      </c>
      <c r="K323" s="50">
        <f>C323+G323</f>
        <v>1902.1483000000001</v>
      </c>
      <c r="L323" s="41">
        <f>D323+H323</f>
        <v>3062660.74</v>
      </c>
      <c r="M323" s="5">
        <f>F323+J323</f>
        <v>67149.449999999953</v>
      </c>
    </row>
    <row r="324" spans="1:13" s="1" customFormat="1" ht="15.75" customHeight="1" x14ac:dyDescent="0.25">
      <c r="A324" s="44">
        <v>321</v>
      </c>
      <c r="B324" s="45" t="s">
        <v>320</v>
      </c>
      <c r="C324" s="46">
        <v>1159.0070000000001</v>
      </c>
      <c r="D324" s="47">
        <v>1745441.37</v>
      </c>
      <c r="E324" s="48">
        <v>1459548.85</v>
      </c>
      <c r="F324" s="49">
        <f t="shared" si="9"/>
        <v>285892.52</v>
      </c>
      <c r="G324" s="46">
        <v>736.97799999999995</v>
      </c>
      <c r="H324" s="47">
        <v>1306074.3799999999</v>
      </c>
      <c r="I324" s="48">
        <v>1654457.44</v>
      </c>
      <c r="J324" s="49">
        <f t="shared" si="10"/>
        <v>-348383.06000000006</v>
      </c>
      <c r="K324" s="50">
        <f>C324+G324</f>
        <v>1895.9850000000001</v>
      </c>
      <c r="L324" s="41">
        <f>D324+H324</f>
        <v>3051515.75</v>
      </c>
      <c r="M324" s="5">
        <f>F324+J324</f>
        <v>-62490.540000000037</v>
      </c>
    </row>
    <row r="325" spans="1:13" s="1" customFormat="1" ht="15.75" customHeight="1" x14ac:dyDescent="0.25">
      <c r="A325" s="44">
        <v>322</v>
      </c>
      <c r="B325" s="45" t="s">
        <v>321</v>
      </c>
      <c r="C325" s="46">
        <v>307.89819999999997</v>
      </c>
      <c r="D325" s="47">
        <v>463688.52</v>
      </c>
      <c r="E325" s="48">
        <v>436317.23</v>
      </c>
      <c r="F325" s="49">
        <f t="shared" ref="F325:F330" si="11">D325-E325</f>
        <v>27371.290000000037</v>
      </c>
      <c r="G325" s="46">
        <v>201.17310000000001</v>
      </c>
      <c r="H325" s="47">
        <v>355862.85</v>
      </c>
      <c r="I325" s="48">
        <v>494582.97</v>
      </c>
      <c r="J325" s="49">
        <f t="shared" ref="J325:J330" si="12">H325-I325</f>
        <v>-138720.12</v>
      </c>
      <c r="K325" s="50">
        <f>C325+G325</f>
        <v>509.07129999999995</v>
      </c>
      <c r="L325" s="41">
        <f>D325+H325</f>
        <v>819551.37</v>
      </c>
      <c r="M325" s="5">
        <f>F325+J325</f>
        <v>-111348.82999999996</v>
      </c>
    </row>
    <row r="326" spans="1:13" s="1" customFormat="1" ht="15.75" customHeight="1" x14ac:dyDescent="0.25">
      <c r="A326" s="44">
        <v>323</v>
      </c>
      <c r="B326" s="45" t="s">
        <v>322</v>
      </c>
      <c r="C326" s="46">
        <v>275.52</v>
      </c>
      <c r="D326" s="47">
        <v>414927.61</v>
      </c>
      <c r="E326" s="48">
        <v>481695.18</v>
      </c>
      <c r="F326" s="49">
        <f t="shared" si="11"/>
        <v>-66767.570000000007</v>
      </c>
      <c r="G326" s="46">
        <v>251.7182</v>
      </c>
      <c r="H326" s="47">
        <v>440559.21</v>
      </c>
      <c r="I326" s="48">
        <v>540264.31999999995</v>
      </c>
      <c r="J326" s="49">
        <f t="shared" si="12"/>
        <v>-99705.109999999928</v>
      </c>
      <c r="K326" s="50">
        <f>C326+G326</f>
        <v>527.23820000000001</v>
      </c>
      <c r="L326" s="41">
        <f>D326+H326</f>
        <v>855486.82000000007</v>
      </c>
      <c r="M326" s="5">
        <f>F326+J326</f>
        <v>-166472.67999999993</v>
      </c>
    </row>
    <row r="327" spans="1:13" s="1" customFormat="1" ht="15.75" customHeight="1" x14ac:dyDescent="0.25">
      <c r="A327" s="44">
        <v>324</v>
      </c>
      <c r="B327" s="45" t="s">
        <v>323</v>
      </c>
      <c r="C327" s="46">
        <v>858.16560000000004</v>
      </c>
      <c r="D327" s="47">
        <v>1292380.24</v>
      </c>
      <c r="E327" s="48">
        <v>1035334.49</v>
      </c>
      <c r="F327" s="49">
        <f t="shared" si="11"/>
        <v>257045.75</v>
      </c>
      <c r="G327" s="46">
        <v>545.17349999999999</v>
      </c>
      <c r="H327" s="47">
        <v>966775.18</v>
      </c>
      <c r="I327" s="48">
        <v>1173594.32</v>
      </c>
      <c r="J327" s="49">
        <f t="shared" si="12"/>
        <v>-206819.14</v>
      </c>
      <c r="K327" s="50">
        <f>C327+G327</f>
        <v>1403.3391000000001</v>
      </c>
      <c r="L327" s="41">
        <f>D327+H327</f>
        <v>2259155.42</v>
      </c>
      <c r="M327" s="5">
        <f>F327+J327</f>
        <v>50226.609999999986</v>
      </c>
    </row>
    <row r="328" spans="1:13" s="1" customFormat="1" ht="15.75" customHeight="1" x14ac:dyDescent="0.25">
      <c r="A328" s="44">
        <v>325</v>
      </c>
      <c r="B328" s="45" t="s">
        <v>324</v>
      </c>
      <c r="C328" s="46">
        <v>602.91729999999995</v>
      </c>
      <c r="D328" s="47">
        <v>907981.39</v>
      </c>
      <c r="E328" s="48">
        <v>742134.47</v>
      </c>
      <c r="F328" s="49">
        <f t="shared" si="11"/>
        <v>165846.92000000004</v>
      </c>
      <c r="G328" s="46">
        <v>376.28870000000001</v>
      </c>
      <c r="H328" s="47">
        <v>668787.66</v>
      </c>
      <c r="I328" s="48">
        <v>841238.25</v>
      </c>
      <c r="J328" s="49">
        <f t="shared" si="12"/>
        <v>-172450.58999999997</v>
      </c>
      <c r="K328" s="50">
        <f>C328+G328</f>
        <v>979.2059999999999</v>
      </c>
      <c r="L328" s="41">
        <f>D328+H328</f>
        <v>1576769.05</v>
      </c>
      <c r="M328" s="5">
        <f>F328+J328</f>
        <v>-6603.6699999999255</v>
      </c>
    </row>
    <row r="329" spans="1:13" s="1" customFormat="1" ht="15.75" customHeight="1" x14ac:dyDescent="0.25">
      <c r="A329" s="44">
        <v>326</v>
      </c>
      <c r="B329" s="45" t="s">
        <v>325</v>
      </c>
      <c r="C329" s="46">
        <v>231.6618</v>
      </c>
      <c r="D329" s="48">
        <v>348878.03</v>
      </c>
      <c r="E329" s="48">
        <v>317638.14</v>
      </c>
      <c r="F329" s="49">
        <f t="shared" si="11"/>
        <v>31239.890000000014</v>
      </c>
      <c r="G329" s="46">
        <v>151.7123</v>
      </c>
      <c r="H329" s="48">
        <v>269460.42</v>
      </c>
      <c r="I329" s="48">
        <v>360055.55</v>
      </c>
      <c r="J329" s="49">
        <f t="shared" si="12"/>
        <v>-90595.13</v>
      </c>
      <c r="K329" s="50">
        <f>C329+G329</f>
        <v>383.3741</v>
      </c>
      <c r="L329" s="41">
        <f>D329+H329</f>
        <v>618338.44999999995</v>
      </c>
      <c r="M329" s="5">
        <f>F329+J329</f>
        <v>-59355.239999999991</v>
      </c>
    </row>
    <row r="330" spans="1:13" ht="15.75" customHeight="1" thickBot="1" x14ac:dyDescent="0.3">
      <c r="A330" s="44">
        <v>327</v>
      </c>
      <c r="B330" s="45" t="s">
        <v>326</v>
      </c>
      <c r="C330" s="51">
        <v>598.01490000000001</v>
      </c>
      <c r="D330" s="52">
        <v>900598.48</v>
      </c>
      <c r="E330" s="52">
        <v>653296.62</v>
      </c>
      <c r="F330" s="53">
        <f t="shared" si="11"/>
        <v>247301.86</v>
      </c>
      <c r="G330" s="51">
        <v>373.21100000000001</v>
      </c>
      <c r="H330" s="52">
        <v>660855.56999999995</v>
      </c>
      <c r="I330" s="52">
        <v>740537.74</v>
      </c>
      <c r="J330" s="53">
        <f t="shared" si="12"/>
        <v>-79682.170000000042</v>
      </c>
      <c r="K330" s="50">
        <f>C330+G330</f>
        <v>971.22590000000002</v>
      </c>
      <c r="L330" s="41">
        <f>D330+H330</f>
        <v>1561454.0499999998</v>
      </c>
      <c r="M330" s="5">
        <f>F330+J330</f>
        <v>167619.68999999994</v>
      </c>
    </row>
    <row r="331" spans="1:13" x14ac:dyDescent="0.25">
      <c r="B331" s="55"/>
      <c r="C331" s="56"/>
      <c r="E331" s="58"/>
      <c r="G331" s="56"/>
      <c r="I331" s="56"/>
    </row>
    <row r="332" spans="1:13" x14ac:dyDescent="0.25">
      <c r="C332" s="61"/>
      <c r="G332" s="61"/>
    </row>
  </sheetData>
  <autoFilter ref="A3:M330" xr:uid="{F977E916-39BE-4238-99DD-EB57783938C0}"/>
  <mergeCells count="9">
    <mergeCell ref="M2:M3"/>
    <mergeCell ref="G2:H2"/>
    <mergeCell ref="J2:J3"/>
    <mergeCell ref="K2:L2"/>
    <mergeCell ref="A2:A3"/>
    <mergeCell ref="B2:B3"/>
    <mergeCell ref="C2:D2"/>
    <mergeCell ref="F2:F3"/>
    <mergeCell ref="A1:L1"/>
  </mergeCells>
  <pageMargins left="0.7" right="0.7" top="0.75" bottom="0.75" header="0.3" footer="0.3"/>
  <pageSetup paperSize="9" scale="6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tabSelected="1" view="pageBreakPreview" zoomScale="85" zoomScaleNormal="100" zoomScaleSheetLayoutView="85" workbookViewId="0">
      <pane ySplit="3" topLeftCell="A28" activePane="bottomLeft" state="frozenSplit"/>
      <selection pane="bottomLeft" activeCell="A48" sqref="A48:XFD48"/>
    </sheetView>
  </sheetViews>
  <sheetFormatPr defaultRowHeight="15.75" x14ac:dyDescent="0.25"/>
  <cols>
    <col min="1" max="1" width="9.28515625" style="13" customWidth="1"/>
    <col min="2" max="2" width="29.140625" style="13" customWidth="1"/>
    <col min="3" max="3" width="12.5703125" style="14" hidden="1" customWidth="1"/>
    <col min="4" max="4" width="20.85546875" style="14" customWidth="1"/>
    <col min="5" max="5" width="19" style="14" customWidth="1"/>
    <col min="6" max="6" width="15.42578125" style="14" customWidth="1"/>
    <col min="7" max="7" width="13.85546875" style="15" hidden="1" customWidth="1"/>
    <col min="8" max="8" width="17.42578125" style="15" customWidth="1"/>
    <col min="9" max="10" width="18" style="15" customWidth="1"/>
    <col min="11" max="11" width="16.7109375" style="15" hidden="1" customWidth="1"/>
    <col min="12" max="12" width="17" style="15" customWidth="1"/>
    <col min="13" max="13" width="16.5703125" style="15" customWidth="1"/>
  </cols>
  <sheetData>
    <row r="1" spans="1:13" ht="48" customHeight="1" thickBot="1" x14ac:dyDescent="0.3">
      <c r="A1" s="24" t="s">
        <v>387</v>
      </c>
      <c r="B1" s="24"/>
      <c r="C1" s="25"/>
      <c r="D1" s="25"/>
      <c r="E1" s="25"/>
      <c r="F1" s="25"/>
      <c r="G1" s="25"/>
      <c r="H1" s="25"/>
      <c r="I1" s="25"/>
      <c r="J1" s="25"/>
      <c r="K1" s="6"/>
      <c r="L1" s="6"/>
      <c r="M1" s="6"/>
    </row>
    <row r="2" spans="1:13" ht="153" customHeight="1" x14ac:dyDescent="0.25">
      <c r="A2" s="30" t="s">
        <v>2</v>
      </c>
      <c r="B2" s="31" t="s">
        <v>3</v>
      </c>
      <c r="C2" s="34" t="s">
        <v>386</v>
      </c>
      <c r="D2" s="35"/>
      <c r="E2" s="36" t="s">
        <v>383</v>
      </c>
      <c r="F2" s="37" t="s">
        <v>375</v>
      </c>
      <c r="G2" s="26" t="s">
        <v>379</v>
      </c>
      <c r="H2" s="27"/>
      <c r="I2" s="36" t="s">
        <v>383</v>
      </c>
      <c r="J2" s="28" t="s">
        <v>376</v>
      </c>
      <c r="K2" s="26" t="s">
        <v>372</v>
      </c>
      <c r="L2" s="27"/>
      <c r="M2" s="63" t="s">
        <v>385</v>
      </c>
    </row>
    <row r="3" spans="1:13" x14ac:dyDescent="0.25">
      <c r="A3" s="30"/>
      <c r="B3" s="31"/>
      <c r="C3" s="19" t="s">
        <v>0</v>
      </c>
      <c r="D3" s="7" t="s">
        <v>327</v>
      </c>
      <c r="E3" s="7" t="s">
        <v>1</v>
      </c>
      <c r="F3" s="43"/>
      <c r="G3" s="20" t="s">
        <v>0</v>
      </c>
      <c r="H3" s="8" t="s">
        <v>327</v>
      </c>
      <c r="I3" s="8" t="s">
        <v>1</v>
      </c>
      <c r="J3" s="29"/>
      <c r="K3" s="19" t="s">
        <v>0</v>
      </c>
      <c r="L3" s="7" t="s">
        <v>327</v>
      </c>
      <c r="M3" s="64"/>
    </row>
    <row r="4" spans="1:13" x14ac:dyDescent="0.25">
      <c r="A4" s="9">
        <v>1</v>
      </c>
      <c r="B4" s="10" t="s">
        <v>331</v>
      </c>
      <c r="C4" s="21">
        <v>396.70979999999997</v>
      </c>
      <c r="D4" s="11">
        <v>597436.96</v>
      </c>
      <c r="E4" s="11">
        <v>505907.75</v>
      </c>
      <c r="F4" s="16">
        <f>D4-E4</f>
        <v>91529.209999999963</v>
      </c>
      <c r="G4" s="18">
        <v>207.0104</v>
      </c>
      <c r="H4" s="12">
        <v>367976.99</v>
      </c>
      <c r="I4" s="12">
        <v>571726</v>
      </c>
      <c r="J4" s="17">
        <f>H4-I4</f>
        <v>-203749.01</v>
      </c>
      <c r="K4" s="18">
        <f>C4+G4</f>
        <v>603.72019999999998</v>
      </c>
      <c r="L4" s="12">
        <f>D4+H4</f>
        <v>965413.95</v>
      </c>
      <c r="M4" s="65">
        <f>F4+J4</f>
        <v>-112219.80000000005</v>
      </c>
    </row>
    <row r="5" spans="1:13" x14ac:dyDescent="0.25">
      <c r="A5" s="9">
        <v>2</v>
      </c>
      <c r="B5" s="10" t="s">
        <v>332</v>
      </c>
      <c r="C5" s="21">
        <v>535.14919999999995</v>
      </c>
      <c r="D5" s="11">
        <v>805924.03</v>
      </c>
      <c r="E5" s="11">
        <v>649405.19999999995</v>
      </c>
      <c r="F5" s="16">
        <f t="shared" ref="F5:F47" si="0">D5-E5</f>
        <v>156518.83000000007</v>
      </c>
      <c r="G5" s="18">
        <v>283.17869999999999</v>
      </c>
      <c r="H5" s="12">
        <v>498424.53</v>
      </c>
      <c r="I5" s="12">
        <v>736126.28</v>
      </c>
      <c r="J5" s="17">
        <f t="shared" ref="J5:J47" si="1">H5-I5</f>
        <v>-237701.75</v>
      </c>
      <c r="K5" s="18">
        <f t="shared" ref="K5:K47" si="2">C5+G5</f>
        <v>818.3279</v>
      </c>
      <c r="L5" s="12">
        <f t="shared" ref="L5:L47" si="3">D5+H5</f>
        <v>1304348.56</v>
      </c>
      <c r="M5" s="65">
        <f t="shared" ref="M5:M47" si="4">F5+J5</f>
        <v>-81182.919999999925</v>
      </c>
    </row>
    <row r="6" spans="1:13" x14ac:dyDescent="0.25">
      <c r="A6" s="9">
        <v>3</v>
      </c>
      <c r="B6" s="10" t="s">
        <v>333</v>
      </c>
      <c r="C6" s="21">
        <v>650.91449999999998</v>
      </c>
      <c r="D6" s="11">
        <v>980264.27</v>
      </c>
      <c r="E6" s="11">
        <v>866598.82</v>
      </c>
      <c r="F6" s="16">
        <f t="shared" si="0"/>
        <v>113665.45000000007</v>
      </c>
      <c r="G6" s="18">
        <v>402.26170000000002</v>
      </c>
      <c r="H6" s="12">
        <v>713036.65</v>
      </c>
      <c r="I6" s="12">
        <v>982323.98</v>
      </c>
      <c r="J6" s="17">
        <f t="shared" si="1"/>
        <v>-269287.32999999996</v>
      </c>
      <c r="K6" s="18">
        <f t="shared" si="2"/>
        <v>1053.1761999999999</v>
      </c>
      <c r="L6" s="12">
        <f t="shared" si="3"/>
        <v>1693300.92</v>
      </c>
      <c r="M6" s="65">
        <f t="shared" si="4"/>
        <v>-155621.87999999989</v>
      </c>
    </row>
    <row r="7" spans="1:13" x14ac:dyDescent="0.25">
      <c r="A7" s="9">
        <v>4</v>
      </c>
      <c r="B7" s="10" t="s">
        <v>334</v>
      </c>
      <c r="C7" s="21">
        <v>210.95429999999999</v>
      </c>
      <c r="D7" s="11">
        <v>317692.95</v>
      </c>
      <c r="E7" s="11">
        <v>257268.6</v>
      </c>
      <c r="F7" s="16">
        <f t="shared" si="0"/>
        <v>60424.350000000006</v>
      </c>
      <c r="G7" s="18">
        <v>127.49039999999999</v>
      </c>
      <c r="H7" s="12">
        <v>226120.77</v>
      </c>
      <c r="I7" s="12">
        <v>291624.24</v>
      </c>
      <c r="J7" s="17">
        <f t="shared" si="1"/>
        <v>-65503.47</v>
      </c>
      <c r="K7" s="18">
        <f t="shared" si="2"/>
        <v>338.44470000000001</v>
      </c>
      <c r="L7" s="12">
        <f t="shared" si="3"/>
        <v>543813.72</v>
      </c>
      <c r="M7" s="65">
        <f t="shared" si="4"/>
        <v>-5079.1199999999953</v>
      </c>
    </row>
    <row r="8" spans="1:13" x14ac:dyDescent="0.25">
      <c r="A8" s="9">
        <v>5</v>
      </c>
      <c r="B8" s="10" t="s">
        <v>335</v>
      </c>
      <c r="C8" s="21">
        <v>305.29969999999997</v>
      </c>
      <c r="D8" s="11">
        <v>459775.28</v>
      </c>
      <c r="E8" s="11">
        <v>365755.5</v>
      </c>
      <c r="F8" s="16">
        <f t="shared" si="0"/>
        <v>94019.780000000028</v>
      </c>
      <c r="G8" s="18">
        <f>39.6504+167.0196</f>
        <v>206.67</v>
      </c>
      <c r="H8" s="12">
        <f>66370.48+301289.55</f>
        <v>367660.02999999997</v>
      </c>
      <c r="I8" s="12">
        <v>414597.35</v>
      </c>
      <c r="J8" s="17">
        <f t="shared" si="1"/>
        <v>-46937.320000000007</v>
      </c>
      <c r="K8" s="18">
        <f t="shared" si="2"/>
        <v>511.96969999999999</v>
      </c>
      <c r="L8" s="12">
        <f t="shared" si="3"/>
        <v>827435.31</v>
      </c>
      <c r="M8" s="65">
        <f t="shared" si="4"/>
        <v>47082.460000000021</v>
      </c>
    </row>
    <row r="9" spans="1:13" x14ac:dyDescent="0.25">
      <c r="A9" s="9">
        <v>6</v>
      </c>
      <c r="B9" s="10" t="s">
        <v>336</v>
      </c>
      <c r="C9" s="21">
        <v>353.56</v>
      </c>
      <c r="D9" s="11">
        <v>532458.64</v>
      </c>
      <c r="E9" s="11">
        <v>444205.86</v>
      </c>
      <c r="F9" s="16">
        <f t="shared" si="0"/>
        <v>88252.780000000028</v>
      </c>
      <c r="G9" s="18">
        <v>196.16</v>
      </c>
      <c r="H9" s="12">
        <v>346824.92</v>
      </c>
      <c r="I9" s="12">
        <v>503525.47</v>
      </c>
      <c r="J9" s="17">
        <f t="shared" si="1"/>
        <v>-156700.54999999999</v>
      </c>
      <c r="K9" s="18">
        <f t="shared" si="2"/>
        <v>549.72</v>
      </c>
      <c r="L9" s="12">
        <f t="shared" si="3"/>
        <v>879283.56</v>
      </c>
      <c r="M9" s="65">
        <f t="shared" si="4"/>
        <v>-68447.76999999996</v>
      </c>
    </row>
    <row r="10" spans="1:13" x14ac:dyDescent="0.25">
      <c r="A10" s="9">
        <v>7</v>
      </c>
      <c r="B10" s="10" t="s">
        <v>337</v>
      </c>
      <c r="C10" s="21">
        <v>453.06689999999998</v>
      </c>
      <c r="D10" s="11">
        <v>682309.76</v>
      </c>
      <c r="E10" s="11">
        <v>480573.72</v>
      </c>
      <c r="F10" s="16">
        <f t="shared" si="0"/>
        <v>201736.04000000004</v>
      </c>
      <c r="G10" s="18">
        <v>276.05759999999998</v>
      </c>
      <c r="H10" s="12">
        <v>488559.74</v>
      </c>
      <c r="I10" s="12">
        <v>544749.28</v>
      </c>
      <c r="J10" s="17">
        <f t="shared" si="1"/>
        <v>-56189.540000000037</v>
      </c>
      <c r="K10" s="18">
        <f t="shared" si="2"/>
        <v>729.1244999999999</v>
      </c>
      <c r="L10" s="12">
        <f t="shared" si="3"/>
        <v>1170869.5</v>
      </c>
      <c r="M10" s="65">
        <f t="shared" si="4"/>
        <v>145546.5</v>
      </c>
    </row>
    <row r="11" spans="1:13" x14ac:dyDescent="0.25">
      <c r="A11" s="9">
        <v>8</v>
      </c>
      <c r="B11" s="10" t="s">
        <v>338</v>
      </c>
      <c r="C11" s="21">
        <v>571.33000000000004</v>
      </c>
      <c r="D11" s="11">
        <v>860407.28</v>
      </c>
      <c r="E11" s="11">
        <v>649721.64</v>
      </c>
      <c r="F11" s="16">
        <f t="shared" si="0"/>
        <v>210685.64</v>
      </c>
      <c r="G11" s="18">
        <v>337.02</v>
      </c>
      <c r="H11" s="12">
        <v>598360.54</v>
      </c>
      <c r="I11" s="12">
        <v>736494.32</v>
      </c>
      <c r="J11" s="17">
        <f t="shared" si="1"/>
        <v>-138133.77999999991</v>
      </c>
      <c r="K11" s="18">
        <f t="shared" si="2"/>
        <v>908.35</v>
      </c>
      <c r="L11" s="12">
        <f t="shared" si="3"/>
        <v>1458767.82</v>
      </c>
      <c r="M11" s="65">
        <f t="shared" si="4"/>
        <v>72551.860000000102</v>
      </c>
    </row>
    <row r="12" spans="1:13" x14ac:dyDescent="0.25">
      <c r="A12" s="9">
        <v>9</v>
      </c>
      <c r="B12" s="10" t="s">
        <v>339</v>
      </c>
      <c r="C12" s="21">
        <v>260.11200000000002</v>
      </c>
      <c r="D12" s="11">
        <v>391723.41</v>
      </c>
      <c r="E12" s="11">
        <v>309647.09999999998</v>
      </c>
      <c r="F12" s="16">
        <f t="shared" si="0"/>
        <v>82076.31</v>
      </c>
      <c r="G12" s="18">
        <v>148.23769999999999</v>
      </c>
      <c r="H12" s="12">
        <v>289969.02</v>
      </c>
      <c r="I12" s="12">
        <v>350997.26</v>
      </c>
      <c r="J12" s="17">
        <f t="shared" si="1"/>
        <v>-61028.239999999991</v>
      </c>
      <c r="K12" s="18">
        <f t="shared" si="2"/>
        <v>408.34969999999998</v>
      </c>
      <c r="L12" s="12">
        <f t="shared" si="3"/>
        <v>681692.42999999993</v>
      </c>
      <c r="M12" s="65">
        <f t="shared" si="4"/>
        <v>21048.070000000007</v>
      </c>
    </row>
    <row r="13" spans="1:13" x14ac:dyDescent="0.25">
      <c r="A13" s="9">
        <v>10</v>
      </c>
      <c r="B13" s="10" t="s">
        <v>340</v>
      </c>
      <c r="C13" s="21">
        <v>274.19749999999999</v>
      </c>
      <c r="D13" s="11">
        <v>412935.93</v>
      </c>
      <c r="E13" s="11">
        <v>349597.14</v>
      </c>
      <c r="F13" s="16">
        <f t="shared" si="0"/>
        <v>63338.789999999979</v>
      </c>
      <c r="G13" s="18">
        <v>133.25980000000001</v>
      </c>
      <c r="H13" s="12">
        <v>235247.22</v>
      </c>
      <c r="I13" s="12">
        <v>396282.36</v>
      </c>
      <c r="J13" s="17">
        <f t="shared" si="1"/>
        <v>-161035.13999999998</v>
      </c>
      <c r="K13" s="18">
        <f t="shared" si="2"/>
        <v>407.45730000000003</v>
      </c>
      <c r="L13" s="12">
        <f t="shared" si="3"/>
        <v>648183.15</v>
      </c>
      <c r="M13" s="65">
        <f t="shared" si="4"/>
        <v>-97696.35</v>
      </c>
    </row>
    <row r="14" spans="1:13" x14ac:dyDescent="0.25">
      <c r="A14" s="9">
        <v>11</v>
      </c>
      <c r="B14" s="10" t="s">
        <v>341</v>
      </c>
      <c r="C14" s="21">
        <v>200.8717</v>
      </c>
      <c r="D14" s="11">
        <v>302508.74</v>
      </c>
      <c r="E14" s="11">
        <v>252894.71</v>
      </c>
      <c r="F14" s="16">
        <f t="shared" si="0"/>
        <v>49614.03</v>
      </c>
      <c r="G14" s="18">
        <v>130.85679999999999</v>
      </c>
      <c r="H14" s="12">
        <v>232660.15</v>
      </c>
      <c r="I14" s="12">
        <v>286666.51</v>
      </c>
      <c r="J14" s="17">
        <f t="shared" si="1"/>
        <v>-54006.360000000015</v>
      </c>
      <c r="K14" s="18">
        <f t="shared" si="2"/>
        <v>331.7285</v>
      </c>
      <c r="L14" s="12">
        <f t="shared" si="3"/>
        <v>535168.89</v>
      </c>
      <c r="M14" s="65">
        <f t="shared" si="4"/>
        <v>-4392.3300000000163</v>
      </c>
    </row>
    <row r="15" spans="1:13" x14ac:dyDescent="0.25">
      <c r="A15" s="9">
        <v>12</v>
      </c>
      <c r="B15" s="10" t="s">
        <v>342</v>
      </c>
      <c r="C15" s="21">
        <v>357.5428</v>
      </c>
      <c r="D15" s="11">
        <v>538452.31999999995</v>
      </c>
      <c r="E15" s="11">
        <v>517435.9</v>
      </c>
      <c r="F15" s="16">
        <f t="shared" si="0"/>
        <v>21016.419999999925</v>
      </c>
      <c r="G15" s="18">
        <v>261.68270000000001</v>
      </c>
      <c r="H15" s="12">
        <v>463383.38</v>
      </c>
      <c r="I15" s="12">
        <v>586544.16</v>
      </c>
      <c r="J15" s="17">
        <f t="shared" si="1"/>
        <v>-123160.78000000003</v>
      </c>
      <c r="K15" s="18">
        <f t="shared" si="2"/>
        <v>619.22550000000001</v>
      </c>
      <c r="L15" s="12">
        <f t="shared" si="3"/>
        <v>1001835.7</v>
      </c>
      <c r="M15" s="65">
        <f t="shared" si="4"/>
        <v>-102144.3600000001</v>
      </c>
    </row>
    <row r="16" spans="1:13" x14ac:dyDescent="0.25">
      <c r="A16" s="9">
        <v>13</v>
      </c>
      <c r="B16" s="10" t="s">
        <v>343</v>
      </c>
      <c r="C16" s="21">
        <v>207.20150000000001</v>
      </c>
      <c r="D16" s="11">
        <v>312041.33</v>
      </c>
      <c r="E16" s="11">
        <v>293786.09000000003</v>
      </c>
      <c r="F16" s="16">
        <f t="shared" si="0"/>
        <v>18255.239999999991</v>
      </c>
      <c r="G16" s="18">
        <v>151.04490000000001</v>
      </c>
      <c r="H16" s="12">
        <v>267605.40999999997</v>
      </c>
      <c r="I16" s="12">
        <v>333017.96999999997</v>
      </c>
      <c r="J16" s="17">
        <f t="shared" si="1"/>
        <v>-65412.56</v>
      </c>
      <c r="K16" s="18">
        <f t="shared" si="2"/>
        <v>358.24639999999999</v>
      </c>
      <c r="L16" s="12">
        <f t="shared" si="3"/>
        <v>579646.74</v>
      </c>
      <c r="M16" s="65">
        <f t="shared" si="4"/>
        <v>-47157.320000000007</v>
      </c>
    </row>
    <row r="17" spans="1:13" x14ac:dyDescent="0.25">
      <c r="A17" s="9">
        <v>14</v>
      </c>
      <c r="B17" s="10" t="s">
        <v>371</v>
      </c>
      <c r="C17" s="21">
        <v>137.46530000000001</v>
      </c>
      <c r="D17" s="11">
        <v>207020.01</v>
      </c>
      <c r="E17" s="11">
        <v>185636.64</v>
      </c>
      <c r="F17" s="16">
        <f t="shared" si="0"/>
        <v>21383.369999999995</v>
      </c>
      <c r="G17" s="18">
        <v>93.998599999999996</v>
      </c>
      <c r="H17" s="12">
        <v>167690.53</v>
      </c>
      <c r="I17" s="12">
        <v>210426.59</v>
      </c>
      <c r="J17" s="17">
        <f t="shared" si="1"/>
        <v>-42736.06</v>
      </c>
      <c r="K17" s="18">
        <f t="shared" si="2"/>
        <v>231.46390000000002</v>
      </c>
      <c r="L17" s="12">
        <f t="shared" si="3"/>
        <v>374710.54000000004</v>
      </c>
      <c r="M17" s="65">
        <f t="shared" si="4"/>
        <v>-21352.690000000002</v>
      </c>
    </row>
    <row r="18" spans="1:13" x14ac:dyDescent="0.25">
      <c r="A18" s="9">
        <v>15</v>
      </c>
      <c r="B18" s="10" t="s">
        <v>344</v>
      </c>
      <c r="C18" s="21">
        <v>292.28230000000002</v>
      </c>
      <c r="D18" s="11">
        <v>440171.3</v>
      </c>
      <c r="E18" s="11">
        <v>340661.48</v>
      </c>
      <c r="F18" s="16">
        <f t="shared" si="0"/>
        <v>99509.82</v>
      </c>
      <c r="G18" s="18">
        <v>158.65389999999999</v>
      </c>
      <c r="H18" s="12">
        <v>282414.99</v>
      </c>
      <c r="I18" s="12">
        <v>386153.11</v>
      </c>
      <c r="J18" s="17">
        <f t="shared" si="1"/>
        <v>-103738.12</v>
      </c>
      <c r="K18" s="18">
        <f t="shared" si="2"/>
        <v>450.93619999999999</v>
      </c>
      <c r="L18" s="12">
        <f t="shared" si="3"/>
        <v>722586.29</v>
      </c>
      <c r="M18" s="65">
        <f t="shared" si="4"/>
        <v>-4228.2999999999884</v>
      </c>
    </row>
    <row r="19" spans="1:13" x14ac:dyDescent="0.25">
      <c r="A19" s="9">
        <v>16</v>
      </c>
      <c r="B19" s="10" t="s">
        <v>330</v>
      </c>
      <c r="C19" s="21">
        <v>222.0574</v>
      </c>
      <c r="D19" s="11">
        <v>334413.94</v>
      </c>
      <c r="E19" s="11">
        <v>241267.98</v>
      </c>
      <c r="F19" s="16">
        <f t="shared" si="0"/>
        <v>93145.959999999992</v>
      </c>
      <c r="G19" s="18">
        <v>132.3758</v>
      </c>
      <c r="H19" s="12">
        <v>237264.95</v>
      </c>
      <c r="I19" s="12">
        <v>273487</v>
      </c>
      <c r="J19" s="17">
        <f t="shared" si="1"/>
        <v>-36222.049999999988</v>
      </c>
      <c r="K19" s="18">
        <f t="shared" si="2"/>
        <v>354.4332</v>
      </c>
      <c r="L19" s="12">
        <f t="shared" si="3"/>
        <v>571678.89</v>
      </c>
      <c r="M19" s="65">
        <f t="shared" si="4"/>
        <v>56923.91</v>
      </c>
    </row>
    <row r="20" spans="1:13" x14ac:dyDescent="0.25">
      <c r="A20" s="9">
        <v>17</v>
      </c>
      <c r="B20" s="10" t="s">
        <v>345</v>
      </c>
      <c r="C20" s="21">
        <v>254.49279999999999</v>
      </c>
      <c r="D20" s="11">
        <v>383260.99</v>
      </c>
      <c r="E20" s="11">
        <v>329949.11</v>
      </c>
      <c r="F20" s="16">
        <f t="shared" si="0"/>
        <v>53311.880000000005</v>
      </c>
      <c r="G20" s="18">
        <v>142.05250000000001</v>
      </c>
      <c r="H20" s="12">
        <v>253579.39</v>
      </c>
      <c r="I20" s="12">
        <v>374010.56</v>
      </c>
      <c r="J20" s="17">
        <f t="shared" si="1"/>
        <v>-120431.16999999998</v>
      </c>
      <c r="K20" s="18">
        <f t="shared" si="2"/>
        <v>396.5453</v>
      </c>
      <c r="L20" s="12">
        <f t="shared" si="3"/>
        <v>636840.38</v>
      </c>
      <c r="M20" s="65">
        <f t="shared" si="4"/>
        <v>-67119.289999999979</v>
      </c>
    </row>
    <row r="21" spans="1:13" x14ac:dyDescent="0.25">
      <c r="A21" s="9">
        <v>18</v>
      </c>
      <c r="B21" s="10" t="s">
        <v>346</v>
      </c>
      <c r="C21" s="21">
        <v>630.34799999999996</v>
      </c>
      <c r="D21" s="11">
        <v>949291.55</v>
      </c>
      <c r="E21" s="11">
        <v>782838.01</v>
      </c>
      <c r="F21" s="16">
        <f t="shared" si="0"/>
        <v>166453.54000000004</v>
      </c>
      <c r="G21" s="18">
        <v>390.71929999999998</v>
      </c>
      <c r="H21" s="12">
        <v>692820.28</v>
      </c>
      <c r="I21" s="12">
        <v>887378.03</v>
      </c>
      <c r="J21" s="17">
        <f t="shared" si="1"/>
        <v>-194557.75</v>
      </c>
      <c r="K21" s="18">
        <f t="shared" si="2"/>
        <v>1021.0672999999999</v>
      </c>
      <c r="L21" s="12">
        <f t="shared" si="3"/>
        <v>1642111.83</v>
      </c>
      <c r="M21" s="65">
        <f t="shared" si="4"/>
        <v>-28104.209999999963</v>
      </c>
    </row>
    <row r="22" spans="1:13" x14ac:dyDescent="0.25">
      <c r="A22" s="9">
        <v>19</v>
      </c>
      <c r="B22" s="10" t="s">
        <v>377</v>
      </c>
      <c r="C22" s="21">
        <v>113.4348</v>
      </c>
      <c r="D22" s="11">
        <v>170830.5</v>
      </c>
      <c r="E22" s="11">
        <v>208007.16</v>
      </c>
      <c r="F22" s="16">
        <f t="shared" si="0"/>
        <v>-37176.660000000003</v>
      </c>
      <c r="G22" s="18">
        <v>200.29859999999999</v>
      </c>
      <c r="H22" s="12">
        <v>354678.72</v>
      </c>
      <c r="I22" s="12">
        <v>353676.82</v>
      </c>
      <c r="J22" s="17">
        <f t="shared" si="1"/>
        <v>1001.8999999999651</v>
      </c>
      <c r="K22" s="18">
        <f t="shared" si="2"/>
        <v>313.73339999999996</v>
      </c>
      <c r="L22" s="12">
        <f t="shared" si="3"/>
        <v>525509.22</v>
      </c>
      <c r="M22" s="65">
        <f t="shared" si="4"/>
        <v>-36174.760000000038</v>
      </c>
    </row>
    <row r="23" spans="1:13" x14ac:dyDescent="0.25">
      <c r="A23" s="9">
        <v>20</v>
      </c>
      <c r="B23" s="10" t="s">
        <v>347</v>
      </c>
      <c r="C23" s="21">
        <v>510.14049999999997</v>
      </c>
      <c r="D23" s="11">
        <v>768261.43</v>
      </c>
      <c r="E23" s="11">
        <v>661619.04</v>
      </c>
      <c r="F23" s="16">
        <f t="shared" si="0"/>
        <v>106642.39000000001</v>
      </c>
      <c r="G23" s="18">
        <v>336.1146</v>
      </c>
      <c r="H23" s="12">
        <v>597286.9</v>
      </c>
      <c r="I23" s="12">
        <v>749971.78</v>
      </c>
      <c r="J23" s="17">
        <f t="shared" si="1"/>
        <v>-152684.88</v>
      </c>
      <c r="K23" s="18">
        <f t="shared" si="2"/>
        <v>846.25509999999997</v>
      </c>
      <c r="L23" s="12">
        <f t="shared" si="3"/>
        <v>1365548.33</v>
      </c>
      <c r="M23" s="65">
        <f t="shared" si="4"/>
        <v>-46042.489999999991</v>
      </c>
    </row>
    <row r="24" spans="1:13" x14ac:dyDescent="0.25">
      <c r="A24" s="9">
        <v>21</v>
      </c>
      <c r="B24" s="10" t="s">
        <v>364</v>
      </c>
      <c r="C24" s="21">
        <v>173.78309999999999</v>
      </c>
      <c r="D24" s="11">
        <v>261713.82</v>
      </c>
      <c r="E24" s="11">
        <v>214853.1</v>
      </c>
      <c r="F24" s="16">
        <f t="shared" si="0"/>
        <v>46860.72</v>
      </c>
      <c r="G24" s="18">
        <v>115.33499999999999</v>
      </c>
      <c r="H24" s="12">
        <v>208379.3</v>
      </c>
      <c r="I24" s="12">
        <v>243544.25</v>
      </c>
      <c r="J24" s="17">
        <f t="shared" si="1"/>
        <v>-35164.950000000012</v>
      </c>
      <c r="K24" s="18">
        <f t="shared" si="2"/>
        <v>289.11809999999997</v>
      </c>
      <c r="L24" s="12">
        <f t="shared" si="3"/>
        <v>470093.12</v>
      </c>
      <c r="M24" s="65">
        <f t="shared" si="4"/>
        <v>11695.76999999999</v>
      </c>
    </row>
    <row r="25" spans="1:13" x14ac:dyDescent="0.25">
      <c r="A25" s="9">
        <v>22</v>
      </c>
      <c r="B25" s="10" t="s">
        <v>348</v>
      </c>
      <c r="C25" s="21">
        <v>209.2697</v>
      </c>
      <c r="D25" s="11">
        <v>315156.05</v>
      </c>
      <c r="E25" s="11">
        <v>249437.7</v>
      </c>
      <c r="F25" s="16">
        <f t="shared" si="0"/>
        <v>65718.349999999977</v>
      </c>
      <c r="G25" s="18">
        <v>126.5682</v>
      </c>
      <c r="H25" s="12">
        <v>223989.16</v>
      </c>
      <c r="I25" s="12">
        <v>282747.36</v>
      </c>
      <c r="J25" s="17">
        <f t="shared" si="1"/>
        <v>-58758.199999999983</v>
      </c>
      <c r="K25" s="18">
        <f t="shared" si="2"/>
        <v>335.83789999999999</v>
      </c>
      <c r="L25" s="12">
        <f t="shared" si="3"/>
        <v>539145.21</v>
      </c>
      <c r="M25" s="65">
        <f t="shared" si="4"/>
        <v>6960.1499999999942</v>
      </c>
    </row>
    <row r="26" spans="1:13" x14ac:dyDescent="0.25">
      <c r="A26" s="9">
        <v>23</v>
      </c>
      <c r="B26" s="10" t="s">
        <v>349</v>
      </c>
      <c r="C26" s="21">
        <v>1025.9090000000001</v>
      </c>
      <c r="D26" s="11">
        <v>1544998.45</v>
      </c>
      <c r="E26" s="11">
        <v>1285793.83</v>
      </c>
      <c r="F26" s="16">
        <f t="shared" si="0"/>
        <v>259204.61999999988</v>
      </c>
      <c r="G26" s="18">
        <v>654.47770000000003</v>
      </c>
      <c r="H26" s="12">
        <v>1157794.3899999999</v>
      </c>
      <c r="I26" s="12">
        <v>1457498.64</v>
      </c>
      <c r="J26" s="17">
        <f t="shared" si="1"/>
        <v>-299704.25</v>
      </c>
      <c r="K26" s="18">
        <f t="shared" si="2"/>
        <v>1680.3867</v>
      </c>
      <c r="L26" s="12">
        <f t="shared" si="3"/>
        <v>2702792.84</v>
      </c>
      <c r="M26" s="65">
        <f t="shared" si="4"/>
        <v>-40499.630000000121</v>
      </c>
    </row>
    <row r="27" spans="1:13" x14ac:dyDescent="0.25">
      <c r="A27" s="9">
        <v>24</v>
      </c>
      <c r="B27" s="10" t="s">
        <v>350</v>
      </c>
      <c r="C27" s="21">
        <v>168.9032</v>
      </c>
      <c r="D27" s="11">
        <f>254364.91</f>
        <v>254364.91</v>
      </c>
      <c r="E27" s="11">
        <v>230872.14</v>
      </c>
      <c r="F27" s="16">
        <f t="shared" si="0"/>
        <v>23492.76999999999</v>
      </c>
      <c r="G27" s="18">
        <v>118.9448</v>
      </c>
      <c r="H27" s="12">
        <v>211593.52</v>
      </c>
      <c r="I27" s="12">
        <v>261702.88</v>
      </c>
      <c r="J27" s="17">
        <f t="shared" si="1"/>
        <v>-50109.360000000015</v>
      </c>
      <c r="K27" s="18">
        <f t="shared" si="2"/>
        <v>287.84800000000001</v>
      </c>
      <c r="L27" s="12">
        <f t="shared" si="3"/>
        <v>465958.43</v>
      </c>
      <c r="M27" s="65">
        <f t="shared" si="4"/>
        <v>-26616.590000000026</v>
      </c>
    </row>
    <row r="28" spans="1:13" x14ac:dyDescent="0.25">
      <c r="A28" s="9">
        <v>25</v>
      </c>
      <c r="B28" s="10" t="s">
        <v>351</v>
      </c>
      <c r="C28" s="21">
        <v>271.74610000000001</v>
      </c>
      <c r="D28" s="11">
        <v>409244.25</v>
      </c>
      <c r="E28" s="11">
        <v>381553.32</v>
      </c>
      <c r="F28" s="16">
        <f t="shared" si="0"/>
        <v>27690.929999999993</v>
      </c>
      <c r="G28" s="18">
        <v>176.50640000000001</v>
      </c>
      <c r="H28" s="12">
        <v>313145.12</v>
      </c>
      <c r="I28" s="12">
        <v>432506.05</v>
      </c>
      <c r="J28" s="17">
        <f t="shared" si="1"/>
        <v>-119360.93</v>
      </c>
      <c r="K28" s="18">
        <f t="shared" si="2"/>
        <v>448.25250000000005</v>
      </c>
      <c r="L28" s="12">
        <f t="shared" si="3"/>
        <v>722389.37</v>
      </c>
      <c r="M28" s="65">
        <f t="shared" si="4"/>
        <v>-91670</v>
      </c>
    </row>
    <row r="29" spans="1:13" x14ac:dyDescent="0.25">
      <c r="A29" s="9">
        <v>26</v>
      </c>
      <c r="B29" s="10" t="s">
        <v>352</v>
      </c>
      <c r="C29" s="21">
        <v>355.64460000000003</v>
      </c>
      <c r="D29" s="11">
        <v>535593.61</v>
      </c>
      <c r="E29" s="11">
        <v>467602.68</v>
      </c>
      <c r="F29" s="16">
        <f t="shared" si="0"/>
        <v>67990.929999999993</v>
      </c>
      <c r="G29" s="18">
        <v>247.71879999999999</v>
      </c>
      <c r="H29" s="12">
        <v>434598.98</v>
      </c>
      <c r="I29" s="12">
        <v>530046.73</v>
      </c>
      <c r="J29" s="17">
        <f t="shared" si="1"/>
        <v>-95447.75</v>
      </c>
      <c r="K29" s="18">
        <f t="shared" si="2"/>
        <v>603.36339999999996</v>
      </c>
      <c r="L29" s="12">
        <f t="shared" si="3"/>
        <v>970192.59</v>
      </c>
      <c r="M29" s="65">
        <f t="shared" si="4"/>
        <v>-27456.820000000007</v>
      </c>
    </row>
    <row r="30" spans="1:13" x14ac:dyDescent="0.25">
      <c r="A30" s="9">
        <v>27</v>
      </c>
      <c r="B30" s="10" t="s">
        <v>378</v>
      </c>
      <c r="C30" s="21">
        <v>49.110199999999999</v>
      </c>
      <c r="D30" s="11">
        <v>73958.990000000005</v>
      </c>
      <c r="E30" s="11">
        <v>109576.81</v>
      </c>
      <c r="F30" s="16">
        <f t="shared" si="0"/>
        <v>-35617.819999999992</v>
      </c>
      <c r="G30" s="18">
        <v>110.8026</v>
      </c>
      <c r="H30" s="12">
        <v>197207.53</v>
      </c>
      <c r="I30" s="12">
        <v>248320.33</v>
      </c>
      <c r="J30" s="17">
        <f t="shared" si="1"/>
        <v>-51112.799999999988</v>
      </c>
      <c r="K30" s="18">
        <f t="shared" si="2"/>
        <v>159.9128</v>
      </c>
      <c r="L30" s="12">
        <f t="shared" si="3"/>
        <v>271166.52</v>
      </c>
      <c r="M30" s="65">
        <f t="shared" si="4"/>
        <v>-86730.619999999981</v>
      </c>
    </row>
    <row r="31" spans="1:13" ht="31.5" x14ac:dyDescent="0.25">
      <c r="A31" s="9">
        <v>28</v>
      </c>
      <c r="B31" s="10" t="s">
        <v>353</v>
      </c>
      <c r="C31" s="21">
        <v>361.93</v>
      </c>
      <c r="D31" s="11">
        <v>545054.39</v>
      </c>
      <c r="E31" s="11">
        <v>427956.18</v>
      </c>
      <c r="F31" s="16">
        <f t="shared" si="0"/>
        <v>117098.21000000002</v>
      </c>
      <c r="G31" s="18">
        <v>231.06</v>
      </c>
      <c r="H31" s="12">
        <v>406499.44</v>
      </c>
      <c r="I31" s="12">
        <v>485105.56</v>
      </c>
      <c r="J31" s="17">
        <f t="shared" si="1"/>
        <v>-78606.12</v>
      </c>
      <c r="K31" s="18">
        <f t="shared" si="2"/>
        <v>592.99</v>
      </c>
      <c r="L31" s="12">
        <f t="shared" si="3"/>
        <v>951553.83000000007</v>
      </c>
      <c r="M31" s="65">
        <f t="shared" si="4"/>
        <v>38492.090000000026</v>
      </c>
    </row>
    <row r="32" spans="1:13" x14ac:dyDescent="0.25">
      <c r="A32" s="9">
        <v>29</v>
      </c>
      <c r="B32" s="10" t="s">
        <v>354</v>
      </c>
      <c r="C32" s="21">
        <v>259.0675</v>
      </c>
      <c r="D32" s="11">
        <v>390150.51</v>
      </c>
      <c r="E32" s="11">
        <v>304907.09000000003</v>
      </c>
      <c r="F32" s="16">
        <f t="shared" si="0"/>
        <v>85243.419999999984</v>
      </c>
      <c r="G32" s="18">
        <v>168.79249999999999</v>
      </c>
      <c r="H32" s="12">
        <v>300148.69</v>
      </c>
      <c r="I32" s="12">
        <v>345624.36</v>
      </c>
      <c r="J32" s="17">
        <f t="shared" si="1"/>
        <v>-45475.669999999984</v>
      </c>
      <c r="K32" s="18">
        <f t="shared" si="2"/>
        <v>427.86</v>
      </c>
      <c r="L32" s="12">
        <f t="shared" si="3"/>
        <v>690299.2</v>
      </c>
      <c r="M32" s="65">
        <f t="shared" si="4"/>
        <v>39767.75</v>
      </c>
    </row>
    <row r="33" spans="1:13" x14ac:dyDescent="0.25">
      <c r="A33" s="9">
        <v>30</v>
      </c>
      <c r="B33" s="10" t="s">
        <v>365</v>
      </c>
      <c r="C33" s="21">
        <v>162.44550000000001</v>
      </c>
      <c r="D33" s="11">
        <v>244639.67</v>
      </c>
      <c r="E33" s="11">
        <v>260086.81</v>
      </c>
      <c r="F33" s="16">
        <f t="shared" si="0"/>
        <v>-15447.139999999985</v>
      </c>
      <c r="G33" s="18">
        <v>129.9564</v>
      </c>
      <c r="H33" s="12">
        <v>224004.22</v>
      </c>
      <c r="I33" s="12">
        <v>294818.98</v>
      </c>
      <c r="J33" s="17">
        <f t="shared" si="1"/>
        <v>-70814.75999999998</v>
      </c>
      <c r="K33" s="18">
        <f t="shared" si="2"/>
        <v>292.40190000000001</v>
      </c>
      <c r="L33" s="12">
        <f t="shared" si="3"/>
        <v>468643.89</v>
      </c>
      <c r="M33" s="65">
        <f t="shared" si="4"/>
        <v>-86261.899999999965</v>
      </c>
    </row>
    <row r="34" spans="1:13" x14ac:dyDescent="0.25">
      <c r="A34" s="9">
        <v>31</v>
      </c>
      <c r="B34" s="10" t="s">
        <v>355</v>
      </c>
      <c r="C34" s="21">
        <v>156.80869999999999</v>
      </c>
      <c r="D34" s="11">
        <v>236150.8</v>
      </c>
      <c r="E34" s="11">
        <v>194930.76</v>
      </c>
      <c r="F34" s="16">
        <f t="shared" si="0"/>
        <v>41220.039999999979</v>
      </c>
      <c r="G34" s="18">
        <v>126.10720000000001</v>
      </c>
      <c r="H34" s="12">
        <v>222450.06</v>
      </c>
      <c r="I34" s="12">
        <v>220962.03</v>
      </c>
      <c r="J34" s="17">
        <f t="shared" si="1"/>
        <v>1488.0299999999988</v>
      </c>
      <c r="K34" s="18">
        <f t="shared" si="2"/>
        <v>282.91589999999997</v>
      </c>
      <c r="L34" s="12">
        <f t="shared" si="3"/>
        <v>458600.86</v>
      </c>
      <c r="M34" s="65">
        <f t="shared" si="4"/>
        <v>42708.069999999978</v>
      </c>
    </row>
    <row r="35" spans="1:13" x14ac:dyDescent="0.25">
      <c r="A35" s="9">
        <v>32</v>
      </c>
      <c r="B35" s="10" t="s">
        <v>366</v>
      </c>
      <c r="C35" s="21">
        <v>184.0812</v>
      </c>
      <c r="D35" s="11">
        <v>277222.65000000002</v>
      </c>
      <c r="E35" s="11">
        <v>220311.06</v>
      </c>
      <c r="F35" s="16">
        <f t="shared" si="0"/>
        <v>56911.590000000026</v>
      </c>
      <c r="G35" s="18">
        <v>116.851</v>
      </c>
      <c r="H35" s="12">
        <v>207858.48</v>
      </c>
      <c r="I35" s="12">
        <v>249731.49</v>
      </c>
      <c r="J35" s="17">
        <f t="shared" si="1"/>
        <v>-41873.00999999998</v>
      </c>
      <c r="K35" s="18">
        <f t="shared" si="2"/>
        <v>300.93219999999997</v>
      </c>
      <c r="L35" s="12">
        <f t="shared" si="3"/>
        <v>485081.13</v>
      </c>
      <c r="M35" s="65">
        <f t="shared" si="4"/>
        <v>15038.580000000045</v>
      </c>
    </row>
    <row r="36" spans="1:13" x14ac:dyDescent="0.25">
      <c r="A36" s="9">
        <v>33</v>
      </c>
      <c r="B36" s="10" t="s">
        <v>356</v>
      </c>
      <c r="C36" s="21">
        <v>893.13300000000004</v>
      </c>
      <c r="D36" s="11">
        <v>1345040.5</v>
      </c>
      <c r="E36" s="11">
        <v>1018530.18</v>
      </c>
      <c r="F36" s="16">
        <f t="shared" si="0"/>
        <v>326510.31999999995</v>
      </c>
      <c r="G36" s="18">
        <v>594.5077</v>
      </c>
      <c r="H36" s="12">
        <v>1055336.1599999999</v>
      </c>
      <c r="I36" s="12">
        <v>1154544.57</v>
      </c>
      <c r="J36" s="17">
        <f t="shared" si="1"/>
        <v>-99208.410000000149</v>
      </c>
      <c r="K36" s="18">
        <f t="shared" si="2"/>
        <v>1487.6406999999999</v>
      </c>
      <c r="L36" s="12">
        <f t="shared" si="3"/>
        <v>2400376.66</v>
      </c>
      <c r="M36" s="65">
        <f t="shared" si="4"/>
        <v>227301.9099999998</v>
      </c>
    </row>
    <row r="37" spans="1:13" x14ac:dyDescent="0.25">
      <c r="A37" s="9">
        <v>34</v>
      </c>
      <c r="B37" s="10" t="s">
        <v>357</v>
      </c>
      <c r="C37" s="21">
        <v>450.04539999999997</v>
      </c>
      <c r="D37" s="11">
        <v>677759.42</v>
      </c>
      <c r="E37" s="11">
        <v>533339.69999999995</v>
      </c>
      <c r="F37" s="16">
        <f t="shared" si="0"/>
        <v>144419.72000000009</v>
      </c>
      <c r="G37" s="18">
        <v>319.18169999999998</v>
      </c>
      <c r="H37" s="12">
        <v>559985.35</v>
      </c>
      <c r="I37" s="12">
        <v>604561.84</v>
      </c>
      <c r="J37" s="17">
        <f t="shared" si="1"/>
        <v>-44576.489999999991</v>
      </c>
      <c r="K37" s="18">
        <f t="shared" si="2"/>
        <v>769.22709999999995</v>
      </c>
      <c r="L37" s="12">
        <f t="shared" si="3"/>
        <v>1237744.77</v>
      </c>
      <c r="M37" s="65">
        <f t="shared" si="4"/>
        <v>99843.230000000098</v>
      </c>
    </row>
    <row r="38" spans="1:13" x14ac:dyDescent="0.25">
      <c r="A38" s="9">
        <v>35</v>
      </c>
      <c r="B38" s="10" t="s">
        <v>358</v>
      </c>
      <c r="C38" s="21">
        <v>435.67439999999999</v>
      </c>
      <c r="D38" s="11">
        <v>656116.92000000004</v>
      </c>
      <c r="E38" s="11">
        <v>523979.46</v>
      </c>
      <c r="F38" s="16">
        <f t="shared" si="0"/>
        <v>132137.46000000002</v>
      </c>
      <c r="G38" s="18">
        <v>270.39139999999998</v>
      </c>
      <c r="H38" s="12">
        <v>480160.16</v>
      </c>
      <c r="I38" s="12">
        <v>593951.47</v>
      </c>
      <c r="J38" s="17">
        <f t="shared" si="1"/>
        <v>-113791.31</v>
      </c>
      <c r="K38" s="18">
        <f t="shared" si="2"/>
        <v>706.06579999999997</v>
      </c>
      <c r="L38" s="12">
        <f t="shared" si="3"/>
        <v>1136277.08</v>
      </c>
      <c r="M38" s="65">
        <f t="shared" si="4"/>
        <v>18346.150000000023</v>
      </c>
    </row>
    <row r="39" spans="1:13" x14ac:dyDescent="0.25">
      <c r="A39" s="9">
        <v>36</v>
      </c>
      <c r="B39" s="10" t="s">
        <v>367</v>
      </c>
      <c r="C39" s="21">
        <v>216.2978</v>
      </c>
      <c r="D39" s="11">
        <v>325740.13</v>
      </c>
      <c r="E39" s="11">
        <v>293124.18</v>
      </c>
      <c r="F39" s="16">
        <f t="shared" si="0"/>
        <v>32615.950000000012</v>
      </c>
      <c r="G39" s="18">
        <v>127.27500000000001</v>
      </c>
      <c r="H39" s="12">
        <v>227015.67999999999</v>
      </c>
      <c r="I39" s="12">
        <v>321048.28999999998</v>
      </c>
      <c r="J39" s="17">
        <f t="shared" si="1"/>
        <v>-94032.609999999986</v>
      </c>
      <c r="K39" s="18">
        <f t="shared" si="2"/>
        <v>343.57280000000003</v>
      </c>
      <c r="L39" s="12">
        <f t="shared" si="3"/>
        <v>552755.81000000006</v>
      </c>
      <c r="M39" s="65">
        <f t="shared" si="4"/>
        <v>-61416.659999999974</v>
      </c>
    </row>
    <row r="40" spans="1:13" x14ac:dyDescent="0.25">
      <c r="A40" s="9">
        <v>37</v>
      </c>
      <c r="B40" s="10" t="s">
        <v>359</v>
      </c>
      <c r="C40" s="21">
        <v>446.1918</v>
      </c>
      <c r="D40" s="11">
        <v>671955.94</v>
      </c>
      <c r="E40" s="11">
        <v>597090.57999999996</v>
      </c>
      <c r="F40" s="16">
        <f t="shared" si="0"/>
        <v>74865.359999999986</v>
      </c>
      <c r="G40" s="18">
        <v>267.23320000000001</v>
      </c>
      <c r="H40" s="12">
        <v>475153.13</v>
      </c>
      <c r="I40" s="12">
        <v>676881.36</v>
      </c>
      <c r="J40" s="17">
        <f t="shared" si="1"/>
        <v>-201728.22999999998</v>
      </c>
      <c r="K40" s="18">
        <f t="shared" si="2"/>
        <v>713.42499999999995</v>
      </c>
      <c r="L40" s="12">
        <f t="shared" si="3"/>
        <v>1147109.0699999998</v>
      </c>
      <c r="M40" s="65">
        <f t="shared" si="4"/>
        <v>-126862.87</v>
      </c>
    </row>
    <row r="41" spans="1:13" x14ac:dyDescent="0.25">
      <c r="A41" s="9">
        <v>38</v>
      </c>
      <c r="B41" s="10" t="s">
        <v>360</v>
      </c>
      <c r="C41" s="21">
        <v>475.85660000000001</v>
      </c>
      <c r="D41" s="11">
        <v>716630.48</v>
      </c>
      <c r="E41" s="11">
        <v>532114.09</v>
      </c>
      <c r="F41" s="16">
        <f t="shared" si="0"/>
        <v>184516.39</v>
      </c>
      <c r="G41" s="18">
        <v>318.10039999999998</v>
      </c>
      <c r="H41" s="12">
        <v>568581.48</v>
      </c>
      <c r="I41" s="12">
        <v>603765.56999999995</v>
      </c>
      <c r="J41" s="17">
        <f t="shared" si="1"/>
        <v>-35184.089999999967</v>
      </c>
      <c r="K41" s="18">
        <f t="shared" si="2"/>
        <v>793.95699999999999</v>
      </c>
      <c r="L41" s="12">
        <f t="shared" si="3"/>
        <v>1285211.96</v>
      </c>
      <c r="M41" s="65">
        <f t="shared" si="4"/>
        <v>149332.30000000005</v>
      </c>
    </row>
    <row r="42" spans="1:13" x14ac:dyDescent="0.25">
      <c r="A42" s="9">
        <v>39</v>
      </c>
      <c r="B42" s="10" t="s">
        <v>361</v>
      </c>
      <c r="C42" s="21">
        <v>245.81790000000001</v>
      </c>
      <c r="D42" s="11">
        <v>370196.83</v>
      </c>
      <c r="E42" s="11">
        <v>275783.94</v>
      </c>
      <c r="F42" s="16">
        <f t="shared" si="0"/>
        <v>94412.890000000014</v>
      </c>
      <c r="G42" s="18">
        <v>151.01159999999999</v>
      </c>
      <c r="H42" s="12">
        <v>270263.34999999998</v>
      </c>
      <c r="I42" s="12">
        <v>312701.21999999997</v>
      </c>
      <c r="J42" s="17">
        <f t="shared" si="1"/>
        <v>-42437.869999999995</v>
      </c>
      <c r="K42" s="18">
        <f t="shared" si="2"/>
        <v>396.8295</v>
      </c>
      <c r="L42" s="12">
        <f t="shared" si="3"/>
        <v>640460.17999999993</v>
      </c>
      <c r="M42" s="65">
        <f t="shared" si="4"/>
        <v>51975.020000000019</v>
      </c>
    </row>
    <row r="43" spans="1:13" x14ac:dyDescent="0.25">
      <c r="A43" s="9">
        <v>40</v>
      </c>
      <c r="B43" s="10" t="s">
        <v>368</v>
      </c>
      <c r="C43" s="21">
        <v>222.0882</v>
      </c>
      <c r="D43" s="11">
        <v>334460.45</v>
      </c>
      <c r="E43" s="11">
        <v>286337.02</v>
      </c>
      <c r="F43" s="16">
        <f>D43-E43</f>
        <v>48123.429999999993</v>
      </c>
      <c r="G43" s="18">
        <v>174.88669999999999</v>
      </c>
      <c r="H43" s="12">
        <v>306546.82</v>
      </c>
      <c r="I43" s="12">
        <v>324574.17</v>
      </c>
      <c r="J43" s="17">
        <f>H43-I43</f>
        <v>-18027.349999999977</v>
      </c>
      <c r="K43" s="18">
        <f>C43+G43</f>
        <v>396.97489999999999</v>
      </c>
      <c r="L43" s="12">
        <f>D43+H43</f>
        <v>641007.27</v>
      </c>
      <c r="M43" s="65">
        <f>F43+J43</f>
        <v>30096.080000000016</v>
      </c>
    </row>
    <row r="44" spans="1:13" x14ac:dyDescent="0.25">
      <c r="A44" s="9">
        <v>41</v>
      </c>
      <c r="B44" s="10" t="s">
        <v>369</v>
      </c>
      <c r="C44" s="21">
        <f>393.6808+37.247</f>
        <v>430.92779999999999</v>
      </c>
      <c r="D44" s="11">
        <f>592875.42+56093.22</f>
        <v>648968.64</v>
      </c>
      <c r="E44" s="11">
        <v>516622.67</v>
      </c>
      <c r="F44" s="16">
        <f>D44-E44</f>
        <v>132345.97000000003</v>
      </c>
      <c r="G44" s="18">
        <v>238.98089999999999</v>
      </c>
      <c r="H44" s="12">
        <v>424398.61</v>
      </c>
      <c r="I44" s="12">
        <v>585453.54</v>
      </c>
      <c r="J44" s="17">
        <f>H44-I44</f>
        <v>-161054.93000000005</v>
      </c>
      <c r="K44" s="18">
        <f>C44+G44</f>
        <v>669.90869999999995</v>
      </c>
      <c r="L44" s="12">
        <f>D44+H44</f>
        <v>1073367.25</v>
      </c>
      <c r="M44" s="65">
        <f>F44+J44</f>
        <v>-28708.960000000021</v>
      </c>
    </row>
    <row r="45" spans="1:13" x14ac:dyDescent="0.25">
      <c r="A45" s="9">
        <v>42</v>
      </c>
      <c r="B45" s="10" t="s">
        <v>370</v>
      </c>
      <c r="C45" s="21">
        <v>318.13990000000001</v>
      </c>
      <c r="D45" s="11">
        <v>479112.38</v>
      </c>
      <c r="E45" s="11">
        <v>412813.75</v>
      </c>
      <c r="F45" s="16">
        <f t="shared" si="0"/>
        <v>66298.63</v>
      </c>
      <c r="G45" s="18">
        <v>200.9727</v>
      </c>
      <c r="H45" s="12">
        <v>356857.64</v>
      </c>
      <c r="I45" s="12">
        <v>467941.1</v>
      </c>
      <c r="J45" s="17">
        <f t="shared" si="1"/>
        <v>-111083.45999999996</v>
      </c>
      <c r="K45" s="18">
        <f t="shared" si="2"/>
        <v>519.11260000000004</v>
      </c>
      <c r="L45" s="12">
        <f t="shared" si="3"/>
        <v>835970.02</v>
      </c>
      <c r="M45" s="65">
        <f t="shared" si="4"/>
        <v>-44784.829999999958</v>
      </c>
    </row>
    <row r="46" spans="1:13" x14ac:dyDescent="0.25">
      <c r="A46" s="9">
        <v>43</v>
      </c>
      <c r="B46" s="10" t="s">
        <v>362</v>
      </c>
      <c r="C46" s="21">
        <v>319.27</v>
      </c>
      <c r="D46" s="11">
        <v>480806.74</v>
      </c>
      <c r="E46" s="11">
        <v>383286.58</v>
      </c>
      <c r="F46" s="16">
        <f t="shared" si="0"/>
        <v>97520.159999999974</v>
      </c>
      <c r="G46" s="18">
        <v>201.62</v>
      </c>
      <c r="H46" s="12">
        <v>356502.94</v>
      </c>
      <c r="I46" s="12">
        <v>434296.29</v>
      </c>
      <c r="J46" s="17">
        <f t="shared" si="1"/>
        <v>-77793.349999999977</v>
      </c>
      <c r="K46" s="18">
        <f t="shared" si="2"/>
        <v>520.89</v>
      </c>
      <c r="L46" s="12">
        <f t="shared" si="3"/>
        <v>837309.67999999993</v>
      </c>
      <c r="M46" s="65">
        <f t="shared" si="4"/>
        <v>19726.809999999998</v>
      </c>
    </row>
    <row r="47" spans="1:13" x14ac:dyDescent="0.25">
      <c r="A47" s="9">
        <v>44</v>
      </c>
      <c r="B47" s="10" t="s">
        <v>363</v>
      </c>
      <c r="C47" s="21">
        <v>122.04470000000001</v>
      </c>
      <c r="D47" s="11">
        <v>183796.9</v>
      </c>
      <c r="E47" s="11">
        <v>150324.84</v>
      </c>
      <c r="F47" s="16">
        <f t="shared" si="0"/>
        <v>33472.06</v>
      </c>
      <c r="G47" s="18">
        <v>77.606099999999998</v>
      </c>
      <c r="H47" s="12">
        <v>138216.70000000001</v>
      </c>
      <c r="I47" s="12">
        <v>170399.14</v>
      </c>
      <c r="J47" s="17">
        <f t="shared" si="1"/>
        <v>-32182.440000000002</v>
      </c>
      <c r="K47" s="18">
        <f t="shared" si="2"/>
        <v>199.6508</v>
      </c>
      <c r="L47" s="12">
        <f t="shared" si="3"/>
        <v>322013.59999999998</v>
      </c>
      <c r="M47" s="65">
        <f t="shared" si="4"/>
        <v>1289.6199999999953</v>
      </c>
    </row>
  </sheetData>
  <autoFilter ref="A3:M47" xr:uid="{00000000-0009-0000-0000-000002000000}"/>
  <mergeCells count="9">
    <mergeCell ref="A1:J1"/>
    <mergeCell ref="G2:H2"/>
    <mergeCell ref="J2:J3"/>
    <mergeCell ref="A2:A3"/>
    <mergeCell ref="B2:B3"/>
    <mergeCell ref="C2:D2"/>
    <mergeCell ref="F2:F3"/>
    <mergeCell ref="K2:L2"/>
    <mergeCell ref="M2:M3"/>
  </mergeCells>
  <phoneticPr fontId="14" type="noConversion"/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годовое гвс, ов СИБЭКО</vt:lpstr>
      <vt:lpstr>годовое впу</vt:lpstr>
      <vt:lpstr>'годовое впу'!Область_печати</vt:lpstr>
      <vt:lpstr>'годовое гвс, ов СИБЭКО'!Область_печати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Вознюк Мария Юрьевна</dc:creator>
  <cp:lastModifiedBy>Admin</cp:lastModifiedBy>
  <cp:lastPrinted>2023-03-21T08:35:07Z</cp:lastPrinted>
  <dcterms:created xsi:type="dcterms:W3CDTF">2020-02-18T05:00:35Z</dcterms:created>
  <dcterms:modified xsi:type="dcterms:W3CDTF">2023-03-29T08:35:00Z</dcterms:modified>
</cp:coreProperties>
</file>